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Profil kes. 2021 Satu data CKAN\2022\"/>
    </mc:Choice>
  </mc:AlternateContent>
  <xr:revisionPtr revIDLastSave="0" documentId="8_{86FDC61D-ABFE-4DDC-BFEC-E5D84D2ED53F}" xr6:coauthVersionLast="47" xr6:coauthVersionMax="47" xr10:uidLastSave="{00000000-0000-0000-0000-000000000000}"/>
  <bookViews>
    <workbookView xWindow="1950" yWindow="735" windowWidth="15375" windowHeight="10785" xr2:uid="{DBDEE2DC-EBE3-4133-9E46-4814C0FDF8B9}"/>
  </bookViews>
  <sheets>
    <sheet name="61" sheetId="1" r:id="rId1"/>
  </sheets>
  <externalReferences>
    <externalReference r:id="rId2"/>
  </externalReferences>
  <definedNames>
    <definedName name="_xlnm.Print_Area" localSheetId="0">'61'!$A$1:$P$42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P35" i="1" s="1"/>
  <c r="M35" i="1"/>
  <c r="N35" i="1" s="1"/>
  <c r="K35" i="1"/>
  <c r="L35" i="1" s="1"/>
  <c r="I35" i="1"/>
  <c r="J35" i="1" s="1"/>
  <c r="G35" i="1"/>
  <c r="H35" i="1" s="1"/>
  <c r="F35" i="1"/>
  <c r="E35" i="1"/>
  <c r="D35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H5" i="1"/>
  <c r="G5" i="1"/>
  <c r="H4" i="1"/>
  <c r="G4" i="1"/>
</calcChain>
</file>

<file path=xl/sharedStrings.xml><?xml version="1.0" encoding="utf-8"?>
<sst xmlns="http://schemas.openxmlformats.org/spreadsheetml/2006/main" count="36" uniqueCount="23">
  <si>
    <t>TABEL  61</t>
  </si>
  <si>
    <t xml:space="preserve"> </t>
  </si>
  <si>
    <t>KASUS DIARE YANG DILAYANI MENURUT JENIS KELAMIN, KECAMATAN, DAN PUSKESMAS</t>
  </si>
  <si>
    <t>NO</t>
  </si>
  <si>
    <t>KECAMATAN</t>
  </si>
  <si>
    <t>PUSKESMAS</t>
  </si>
  <si>
    <t>JUMLAH PENDUDUK</t>
  </si>
  <si>
    <t>JUMLAH TARGET PENEMUAN</t>
  </si>
  <si>
    <t>DIARE</t>
  </si>
  <si>
    <t>DILAYANI</t>
  </si>
  <si>
    <t>MENDAPAT ORALIT</t>
  </si>
  <si>
    <t>MENDAPAT ZINC</t>
  </si>
  <si>
    <t>SEMUA UMUR</t>
  </si>
  <si>
    <t>BALITA</t>
  </si>
  <si>
    <t>JUMLAH</t>
  </si>
  <si>
    <t>%</t>
  </si>
  <si>
    <t>JUMLAH (KAB/KOTA)</t>
  </si>
  <si>
    <t>ANGKA KESAKITAN DIARE PER 1.000 PENDUDUK</t>
  </si>
  <si>
    <t xml:space="preserve">Sumber: Seksi Pencegahan dan Pengendalian Penyakit Menular </t>
  </si>
  <si>
    <t>Ket:</t>
  </si>
  <si>
    <t>- Jumlah kasus adalah seluruh kasus yang ada di wilayah kerja puskesmas tersebut termasuk kasus yang ditemukan di RS</t>
  </si>
  <si>
    <t>- Persentase perkiraan jumlah kasus diare yang datang ke fasyankes besarnya sesuai dengan perkiraan daerah, namun</t>
  </si>
  <si>
    <t xml:space="preserve">   jika tidak tersedia maka menggunakan perkiraan 10% dari perkiraan jumlah penderita untuk semua umur dan 20% untuk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</si>
</sst>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0.0"/>
    <numFmt numFmtId="166" formatCode="#,##0.0_);\(#,##0.0\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quotePrefix="1" applyFont="1" applyBorder="1" applyAlignment="1">
      <alignment horizontal="center" vertical="center" wrapText="1"/>
    </xf>
    <xf numFmtId="0" fontId="2" fillId="0" borderId="4" xfId="1" quotePrefix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quotePrefix="1" applyFont="1" applyBorder="1" applyAlignment="1">
      <alignment horizontal="center" vertical="center" wrapText="1"/>
    </xf>
    <xf numFmtId="0" fontId="2" fillId="0" borderId="9" xfId="1" quotePrefix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quotePrefix="1" applyFont="1" applyBorder="1" applyAlignment="1">
      <alignment horizontal="center" vertical="center" wrapText="1"/>
    </xf>
    <xf numFmtId="0" fontId="2" fillId="0" borderId="14" xfId="1" quotePrefix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5" xfId="1" quotePrefix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16" xfId="1" applyFont="1" applyBorder="1" applyAlignment="1">
      <alignment horizontal="center" vertical="center"/>
    </xf>
    <xf numFmtId="0" fontId="3" fillId="0" borderId="16" xfId="1" applyFont="1" applyBorder="1" applyAlignment="1">
      <alignment horizontal="left" vertical="center"/>
    </xf>
    <xf numFmtId="3" fontId="3" fillId="0" borderId="16" xfId="1" applyNumberFormat="1" applyFont="1" applyBorder="1" applyAlignment="1">
      <alignment vertical="center"/>
    </xf>
    <xf numFmtId="3" fontId="3" fillId="0" borderId="16" xfId="2" applyNumberFormat="1" applyFont="1" applyBorder="1" applyAlignment="1">
      <alignment vertical="center"/>
    </xf>
    <xf numFmtId="37" fontId="3" fillId="0" borderId="16" xfId="2" applyNumberFormat="1" applyFont="1" applyBorder="1" applyAlignment="1">
      <alignment vertical="center"/>
    </xf>
    <xf numFmtId="165" fontId="3" fillId="0" borderId="16" xfId="2" applyNumberFormat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3" fontId="3" fillId="0" borderId="2" xfId="2" applyNumberFormat="1" applyFont="1" applyBorder="1" applyAlignment="1">
      <alignment vertical="center"/>
    </xf>
    <xf numFmtId="37" fontId="3" fillId="0" borderId="2" xfId="2" applyNumberFormat="1" applyFont="1" applyBorder="1" applyAlignment="1">
      <alignment vertical="center"/>
    </xf>
    <xf numFmtId="165" fontId="3" fillId="0" borderId="2" xfId="2" applyNumberFormat="1" applyFont="1" applyBorder="1" applyAlignment="1">
      <alignment vertical="center"/>
    </xf>
    <xf numFmtId="3" fontId="3" fillId="0" borderId="15" xfId="2" applyNumberFormat="1" applyFont="1" applyBorder="1" applyAlignment="1">
      <alignment vertical="center"/>
    </xf>
    <xf numFmtId="37" fontId="3" fillId="0" borderId="15" xfId="2" applyNumberFormat="1" applyFont="1" applyBorder="1" applyAlignment="1">
      <alignment vertical="center"/>
    </xf>
    <xf numFmtId="165" fontId="3" fillId="0" borderId="15" xfId="2" applyNumberFormat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3" fontId="2" fillId="0" borderId="12" xfId="2" applyNumberFormat="1" applyFont="1" applyBorder="1" applyAlignment="1">
      <alignment vertical="center"/>
    </xf>
    <xf numFmtId="37" fontId="2" fillId="0" borderId="12" xfId="2" applyNumberFormat="1" applyFont="1" applyBorder="1" applyAlignment="1">
      <alignment vertical="center"/>
    </xf>
    <xf numFmtId="165" fontId="2" fillId="0" borderId="16" xfId="2" applyNumberFormat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37" fontId="2" fillId="0" borderId="18" xfId="2" applyNumberFormat="1" applyFont="1" applyBorder="1" applyAlignment="1">
      <alignment vertical="center"/>
    </xf>
    <xf numFmtId="37" fontId="2" fillId="2" borderId="19" xfId="2" applyNumberFormat="1" applyFont="1" applyFill="1" applyBorder="1" applyAlignment="1">
      <alignment vertical="center"/>
    </xf>
    <xf numFmtId="166" fontId="2" fillId="2" borderId="19" xfId="2" applyNumberFormat="1" applyFont="1" applyFill="1" applyBorder="1" applyAlignment="1">
      <alignment vertical="center"/>
    </xf>
    <xf numFmtId="166" fontId="2" fillId="2" borderId="20" xfId="2" applyNumberFormat="1" applyFont="1" applyFill="1" applyBorder="1" applyAlignment="1">
      <alignment vertical="center"/>
    </xf>
    <xf numFmtId="0" fontId="3" fillId="0" borderId="0" xfId="1" quotePrefix="1" applyFont="1" applyAlignment="1">
      <alignment horizontal="left" vertical="center"/>
    </xf>
    <xf numFmtId="0" fontId="1" fillId="0" borderId="0" xfId="1" applyAlignment="1">
      <alignment vertical="center"/>
    </xf>
    <xf numFmtId="0" fontId="1" fillId="0" borderId="0" xfId="1" quotePrefix="1" applyAlignment="1">
      <alignment vertical="center"/>
    </xf>
  </cellXfs>
  <cellStyles count="3">
    <cellStyle name="Comma [0] 2 2" xfId="2" xr:uid="{ACF57E6A-35F5-4D11-BD0A-99AF1AAF340E}"/>
    <cellStyle name="Normal" xfId="0" builtinId="0"/>
    <cellStyle name="Normal 3" xfId="1" xr:uid="{B667DE59-D012-43AE-BA90-35019AA4D3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PASER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Tanah Grogot</v>
          </cell>
          <cell r="C9" t="str">
            <v>Tanah Grogot</v>
          </cell>
        </row>
        <row r="10">
          <cell r="C10" t="str">
            <v>Senaken</v>
          </cell>
        </row>
        <row r="11">
          <cell r="C11" t="str">
            <v>Padang Pengrapat</v>
          </cell>
        </row>
        <row r="12">
          <cell r="B12" t="str">
            <v>Kuaro</v>
          </cell>
          <cell r="C12" t="str">
            <v>Kuaro</v>
          </cell>
        </row>
        <row r="13">
          <cell r="C13" t="str">
            <v>Lolo</v>
          </cell>
        </row>
        <row r="14">
          <cell r="B14" t="str">
            <v>Long Ikis</v>
          </cell>
          <cell r="C14" t="str">
            <v>Long Ikis</v>
          </cell>
        </row>
        <row r="15">
          <cell r="C15" t="str">
            <v>Kayungo</v>
          </cell>
        </row>
        <row r="16">
          <cell r="C16" t="str">
            <v>Krayan</v>
          </cell>
        </row>
        <row r="17">
          <cell r="B17" t="str">
            <v>Long kali</v>
          </cell>
          <cell r="C17" t="str">
            <v>Longkali</v>
          </cell>
        </row>
        <row r="18">
          <cell r="C18" t="str">
            <v>Mendik</v>
          </cell>
        </row>
        <row r="19">
          <cell r="C19" t="str">
            <v>Sebakung Taka</v>
          </cell>
        </row>
        <row r="20">
          <cell r="B20" t="str">
            <v>Pasir Belengkong</v>
          </cell>
          <cell r="C20" t="str">
            <v>P.Belengkong</v>
          </cell>
        </row>
        <row r="21">
          <cell r="C21" t="str">
            <v>Suatang Baru</v>
          </cell>
        </row>
        <row r="22">
          <cell r="C22" t="str">
            <v>Suliliran baru</v>
          </cell>
        </row>
        <row r="23">
          <cell r="B23" t="str">
            <v xml:space="preserve">Kerang </v>
          </cell>
          <cell r="C23" t="str">
            <v>Kerang</v>
          </cell>
        </row>
        <row r="24">
          <cell r="B24" t="str">
            <v>Tanjung Aru</v>
          </cell>
          <cell r="C24" t="str">
            <v>Tanjung Aru</v>
          </cell>
        </row>
        <row r="25">
          <cell r="B25" t="str">
            <v>Batu Kajang</v>
          </cell>
          <cell r="C25" t="str">
            <v>Batu Kajang</v>
          </cell>
        </row>
        <row r="26">
          <cell r="B26" t="str">
            <v>Muser</v>
          </cell>
          <cell r="C26" t="str">
            <v>Muser</v>
          </cell>
        </row>
        <row r="27">
          <cell r="B27" t="str">
            <v>Muara Komam</v>
          </cell>
          <cell r="C27" t="str">
            <v>Muara Komam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7324D-9B4A-47C9-8466-123CD3FC8DEF}">
  <sheetPr>
    <tabColor theme="9" tint="0.59999389629810485"/>
    <pageSetUpPr fitToPage="1"/>
  </sheetPr>
  <dimension ref="A1:V41"/>
  <sheetViews>
    <sheetView tabSelected="1" zoomScale="80" zoomScaleNormal="80" workbookViewId="0">
      <selection activeCell="J6" sqref="J6"/>
    </sheetView>
  </sheetViews>
  <sheetFormatPr defaultColWidth="10.7109375" defaultRowHeight="15" x14ac:dyDescent="0.25"/>
  <cols>
    <col min="1" max="1" width="5.7109375" style="2" customWidth="1"/>
    <col min="2" max="3" width="23.7109375" style="2" customWidth="1"/>
    <col min="4" max="4" width="14.140625" style="2" customWidth="1"/>
    <col min="5" max="16" width="11.7109375" style="2" customWidth="1"/>
    <col min="17" max="19" width="8.7109375" style="2" customWidth="1"/>
    <col min="20" max="251" width="9.140625" style="2" customWidth="1"/>
    <col min="252" max="252" width="5.7109375" style="2" customWidth="1"/>
    <col min="253" max="253" width="20.7109375" style="2" customWidth="1"/>
    <col min="254" max="254" width="20.42578125" style="2" customWidth="1"/>
    <col min="255" max="256" width="10.7109375" style="2"/>
    <col min="257" max="257" width="5.7109375" style="2" customWidth="1"/>
    <col min="258" max="259" width="23.7109375" style="2" customWidth="1"/>
    <col min="260" max="260" width="14.140625" style="2" customWidth="1"/>
    <col min="261" max="272" width="11.7109375" style="2" customWidth="1"/>
    <col min="273" max="275" width="8.7109375" style="2" customWidth="1"/>
    <col min="276" max="507" width="9.140625" style="2" customWidth="1"/>
    <col min="508" max="508" width="5.7109375" style="2" customWidth="1"/>
    <col min="509" max="509" width="20.7109375" style="2" customWidth="1"/>
    <col min="510" max="510" width="20.42578125" style="2" customWidth="1"/>
    <col min="511" max="512" width="10.7109375" style="2"/>
    <col min="513" max="513" width="5.7109375" style="2" customWidth="1"/>
    <col min="514" max="515" width="23.7109375" style="2" customWidth="1"/>
    <col min="516" max="516" width="14.140625" style="2" customWidth="1"/>
    <col min="517" max="528" width="11.7109375" style="2" customWidth="1"/>
    <col min="529" max="531" width="8.7109375" style="2" customWidth="1"/>
    <col min="532" max="763" width="9.140625" style="2" customWidth="1"/>
    <col min="764" max="764" width="5.7109375" style="2" customWidth="1"/>
    <col min="765" max="765" width="20.7109375" style="2" customWidth="1"/>
    <col min="766" max="766" width="20.42578125" style="2" customWidth="1"/>
    <col min="767" max="768" width="10.7109375" style="2"/>
    <col min="769" max="769" width="5.7109375" style="2" customWidth="1"/>
    <col min="770" max="771" width="23.7109375" style="2" customWidth="1"/>
    <col min="772" max="772" width="14.140625" style="2" customWidth="1"/>
    <col min="773" max="784" width="11.7109375" style="2" customWidth="1"/>
    <col min="785" max="787" width="8.7109375" style="2" customWidth="1"/>
    <col min="788" max="1019" width="9.140625" style="2" customWidth="1"/>
    <col min="1020" max="1020" width="5.7109375" style="2" customWidth="1"/>
    <col min="1021" max="1021" width="20.7109375" style="2" customWidth="1"/>
    <col min="1022" max="1022" width="20.42578125" style="2" customWidth="1"/>
    <col min="1023" max="1024" width="10.7109375" style="2"/>
    <col min="1025" max="1025" width="5.7109375" style="2" customWidth="1"/>
    <col min="1026" max="1027" width="23.7109375" style="2" customWidth="1"/>
    <col min="1028" max="1028" width="14.140625" style="2" customWidth="1"/>
    <col min="1029" max="1040" width="11.7109375" style="2" customWidth="1"/>
    <col min="1041" max="1043" width="8.7109375" style="2" customWidth="1"/>
    <col min="1044" max="1275" width="9.140625" style="2" customWidth="1"/>
    <col min="1276" max="1276" width="5.7109375" style="2" customWidth="1"/>
    <col min="1277" max="1277" width="20.7109375" style="2" customWidth="1"/>
    <col min="1278" max="1278" width="20.42578125" style="2" customWidth="1"/>
    <col min="1279" max="1280" width="10.7109375" style="2"/>
    <col min="1281" max="1281" width="5.7109375" style="2" customWidth="1"/>
    <col min="1282" max="1283" width="23.7109375" style="2" customWidth="1"/>
    <col min="1284" max="1284" width="14.140625" style="2" customWidth="1"/>
    <col min="1285" max="1296" width="11.7109375" style="2" customWidth="1"/>
    <col min="1297" max="1299" width="8.7109375" style="2" customWidth="1"/>
    <col min="1300" max="1531" width="9.140625" style="2" customWidth="1"/>
    <col min="1532" max="1532" width="5.7109375" style="2" customWidth="1"/>
    <col min="1533" max="1533" width="20.7109375" style="2" customWidth="1"/>
    <col min="1534" max="1534" width="20.42578125" style="2" customWidth="1"/>
    <col min="1535" max="1536" width="10.7109375" style="2"/>
    <col min="1537" max="1537" width="5.7109375" style="2" customWidth="1"/>
    <col min="1538" max="1539" width="23.7109375" style="2" customWidth="1"/>
    <col min="1540" max="1540" width="14.140625" style="2" customWidth="1"/>
    <col min="1541" max="1552" width="11.7109375" style="2" customWidth="1"/>
    <col min="1553" max="1555" width="8.7109375" style="2" customWidth="1"/>
    <col min="1556" max="1787" width="9.140625" style="2" customWidth="1"/>
    <col min="1788" max="1788" width="5.7109375" style="2" customWidth="1"/>
    <col min="1789" max="1789" width="20.7109375" style="2" customWidth="1"/>
    <col min="1790" max="1790" width="20.42578125" style="2" customWidth="1"/>
    <col min="1791" max="1792" width="10.7109375" style="2"/>
    <col min="1793" max="1793" width="5.7109375" style="2" customWidth="1"/>
    <col min="1794" max="1795" width="23.7109375" style="2" customWidth="1"/>
    <col min="1796" max="1796" width="14.140625" style="2" customWidth="1"/>
    <col min="1797" max="1808" width="11.7109375" style="2" customWidth="1"/>
    <col min="1809" max="1811" width="8.7109375" style="2" customWidth="1"/>
    <col min="1812" max="2043" width="9.140625" style="2" customWidth="1"/>
    <col min="2044" max="2044" width="5.7109375" style="2" customWidth="1"/>
    <col min="2045" max="2045" width="20.7109375" style="2" customWidth="1"/>
    <col min="2046" max="2046" width="20.42578125" style="2" customWidth="1"/>
    <col min="2047" max="2048" width="10.7109375" style="2"/>
    <col min="2049" max="2049" width="5.7109375" style="2" customWidth="1"/>
    <col min="2050" max="2051" width="23.7109375" style="2" customWidth="1"/>
    <col min="2052" max="2052" width="14.140625" style="2" customWidth="1"/>
    <col min="2053" max="2064" width="11.7109375" style="2" customWidth="1"/>
    <col min="2065" max="2067" width="8.7109375" style="2" customWidth="1"/>
    <col min="2068" max="2299" width="9.140625" style="2" customWidth="1"/>
    <col min="2300" max="2300" width="5.7109375" style="2" customWidth="1"/>
    <col min="2301" max="2301" width="20.7109375" style="2" customWidth="1"/>
    <col min="2302" max="2302" width="20.42578125" style="2" customWidth="1"/>
    <col min="2303" max="2304" width="10.7109375" style="2"/>
    <col min="2305" max="2305" width="5.7109375" style="2" customWidth="1"/>
    <col min="2306" max="2307" width="23.7109375" style="2" customWidth="1"/>
    <col min="2308" max="2308" width="14.140625" style="2" customWidth="1"/>
    <col min="2309" max="2320" width="11.7109375" style="2" customWidth="1"/>
    <col min="2321" max="2323" width="8.7109375" style="2" customWidth="1"/>
    <col min="2324" max="2555" width="9.140625" style="2" customWidth="1"/>
    <col min="2556" max="2556" width="5.7109375" style="2" customWidth="1"/>
    <col min="2557" max="2557" width="20.7109375" style="2" customWidth="1"/>
    <col min="2558" max="2558" width="20.42578125" style="2" customWidth="1"/>
    <col min="2559" max="2560" width="10.7109375" style="2"/>
    <col min="2561" max="2561" width="5.7109375" style="2" customWidth="1"/>
    <col min="2562" max="2563" width="23.7109375" style="2" customWidth="1"/>
    <col min="2564" max="2564" width="14.140625" style="2" customWidth="1"/>
    <col min="2565" max="2576" width="11.7109375" style="2" customWidth="1"/>
    <col min="2577" max="2579" width="8.7109375" style="2" customWidth="1"/>
    <col min="2580" max="2811" width="9.140625" style="2" customWidth="1"/>
    <col min="2812" max="2812" width="5.7109375" style="2" customWidth="1"/>
    <col min="2813" max="2813" width="20.7109375" style="2" customWidth="1"/>
    <col min="2814" max="2814" width="20.42578125" style="2" customWidth="1"/>
    <col min="2815" max="2816" width="10.7109375" style="2"/>
    <col min="2817" max="2817" width="5.7109375" style="2" customWidth="1"/>
    <col min="2818" max="2819" width="23.7109375" style="2" customWidth="1"/>
    <col min="2820" max="2820" width="14.140625" style="2" customWidth="1"/>
    <col min="2821" max="2832" width="11.7109375" style="2" customWidth="1"/>
    <col min="2833" max="2835" width="8.7109375" style="2" customWidth="1"/>
    <col min="2836" max="3067" width="9.140625" style="2" customWidth="1"/>
    <col min="3068" max="3068" width="5.7109375" style="2" customWidth="1"/>
    <col min="3069" max="3069" width="20.7109375" style="2" customWidth="1"/>
    <col min="3070" max="3070" width="20.42578125" style="2" customWidth="1"/>
    <col min="3071" max="3072" width="10.7109375" style="2"/>
    <col min="3073" max="3073" width="5.7109375" style="2" customWidth="1"/>
    <col min="3074" max="3075" width="23.7109375" style="2" customWidth="1"/>
    <col min="3076" max="3076" width="14.140625" style="2" customWidth="1"/>
    <col min="3077" max="3088" width="11.7109375" style="2" customWidth="1"/>
    <col min="3089" max="3091" width="8.7109375" style="2" customWidth="1"/>
    <col min="3092" max="3323" width="9.140625" style="2" customWidth="1"/>
    <col min="3324" max="3324" width="5.7109375" style="2" customWidth="1"/>
    <col min="3325" max="3325" width="20.7109375" style="2" customWidth="1"/>
    <col min="3326" max="3326" width="20.42578125" style="2" customWidth="1"/>
    <col min="3327" max="3328" width="10.7109375" style="2"/>
    <col min="3329" max="3329" width="5.7109375" style="2" customWidth="1"/>
    <col min="3330" max="3331" width="23.7109375" style="2" customWidth="1"/>
    <col min="3332" max="3332" width="14.140625" style="2" customWidth="1"/>
    <col min="3333" max="3344" width="11.7109375" style="2" customWidth="1"/>
    <col min="3345" max="3347" width="8.7109375" style="2" customWidth="1"/>
    <col min="3348" max="3579" width="9.140625" style="2" customWidth="1"/>
    <col min="3580" max="3580" width="5.7109375" style="2" customWidth="1"/>
    <col min="3581" max="3581" width="20.7109375" style="2" customWidth="1"/>
    <col min="3582" max="3582" width="20.42578125" style="2" customWidth="1"/>
    <col min="3583" max="3584" width="10.7109375" style="2"/>
    <col min="3585" max="3585" width="5.7109375" style="2" customWidth="1"/>
    <col min="3586" max="3587" width="23.7109375" style="2" customWidth="1"/>
    <col min="3588" max="3588" width="14.140625" style="2" customWidth="1"/>
    <col min="3589" max="3600" width="11.7109375" style="2" customWidth="1"/>
    <col min="3601" max="3603" width="8.7109375" style="2" customWidth="1"/>
    <col min="3604" max="3835" width="9.140625" style="2" customWidth="1"/>
    <col min="3836" max="3836" width="5.7109375" style="2" customWidth="1"/>
    <col min="3837" max="3837" width="20.7109375" style="2" customWidth="1"/>
    <col min="3838" max="3838" width="20.42578125" style="2" customWidth="1"/>
    <col min="3839" max="3840" width="10.7109375" style="2"/>
    <col min="3841" max="3841" width="5.7109375" style="2" customWidth="1"/>
    <col min="3842" max="3843" width="23.7109375" style="2" customWidth="1"/>
    <col min="3844" max="3844" width="14.140625" style="2" customWidth="1"/>
    <col min="3845" max="3856" width="11.7109375" style="2" customWidth="1"/>
    <col min="3857" max="3859" width="8.7109375" style="2" customWidth="1"/>
    <col min="3860" max="4091" width="9.140625" style="2" customWidth="1"/>
    <col min="4092" max="4092" width="5.7109375" style="2" customWidth="1"/>
    <col min="4093" max="4093" width="20.7109375" style="2" customWidth="1"/>
    <col min="4094" max="4094" width="20.42578125" style="2" customWidth="1"/>
    <col min="4095" max="4096" width="10.7109375" style="2"/>
    <col min="4097" max="4097" width="5.7109375" style="2" customWidth="1"/>
    <col min="4098" max="4099" width="23.7109375" style="2" customWidth="1"/>
    <col min="4100" max="4100" width="14.140625" style="2" customWidth="1"/>
    <col min="4101" max="4112" width="11.7109375" style="2" customWidth="1"/>
    <col min="4113" max="4115" width="8.7109375" style="2" customWidth="1"/>
    <col min="4116" max="4347" width="9.140625" style="2" customWidth="1"/>
    <col min="4348" max="4348" width="5.7109375" style="2" customWidth="1"/>
    <col min="4349" max="4349" width="20.7109375" style="2" customWidth="1"/>
    <col min="4350" max="4350" width="20.42578125" style="2" customWidth="1"/>
    <col min="4351" max="4352" width="10.7109375" style="2"/>
    <col min="4353" max="4353" width="5.7109375" style="2" customWidth="1"/>
    <col min="4354" max="4355" width="23.7109375" style="2" customWidth="1"/>
    <col min="4356" max="4356" width="14.140625" style="2" customWidth="1"/>
    <col min="4357" max="4368" width="11.7109375" style="2" customWidth="1"/>
    <col min="4369" max="4371" width="8.7109375" style="2" customWidth="1"/>
    <col min="4372" max="4603" width="9.140625" style="2" customWidth="1"/>
    <col min="4604" max="4604" width="5.7109375" style="2" customWidth="1"/>
    <col min="4605" max="4605" width="20.7109375" style="2" customWidth="1"/>
    <col min="4606" max="4606" width="20.42578125" style="2" customWidth="1"/>
    <col min="4607" max="4608" width="10.7109375" style="2"/>
    <col min="4609" max="4609" width="5.7109375" style="2" customWidth="1"/>
    <col min="4610" max="4611" width="23.7109375" style="2" customWidth="1"/>
    <col min="4612" max="4612" width="14.140625" style="2" customWidth="1"/>
    <col min="4613" max="4624" width="11.7109375" style="2" customWidth="1"/>
    <col min="4625" max="4627" width="8.7109375" style="2" customWidth="1"/>
    <col min="4628" max="4859" width="9.140625" style="2" customWidth="1"/>
    <col min="4860" max="4860" width="5.7109375" style="2" customWidth="1"/>
    <col min="4861" max="4861" width="20.7109375" style="2" customWidth="1"/>
    <col min="4862" max="4862" width="20.42578125" style="2" customWidth="1"/>
    <col min="4863" max="4864" width="10.7109375" style="2"/>
    <col min="4865" max="4865" width="5.7109375" style="2" customWidth="1"/>
    <col min="4866" max="4867" width="23.7109375" style="2" customWidth="1"/>
    <col min="4868" max="4868" width="14.140625" style="2" customWidth="1"/>
    <col min="4869" max="4880" width="11.7109375" style="2" customWidth="1"/>
    <col min="4881" max="4883" width="8.7109375" style="2" customWidth="1"/>
    <col min="4884" max="5115" width="9.140625" style="2" customWidth="1"/>
    <col min="5116" max="5116" width="5.7109375" style="2" customWidth="1"/>
    <col min="5117" max="5117" width="20.7109375" style="2" customWidth="1"/>
    <col min="5118" max="5118" width="20.42578125" style="2" customWidth="1"/>
    <col min="5119" max="5120" width="10.7109375" style="2"/>
    <col min="5121" max="5121" width="5.7109375" style="2" customWidth="1"/>
    <col min="5122" max="5123" width="23.7109375" style="2" customWidth="1"/>
    <col min="5124" max="5124" width="14.140625" style="2" customWidth="1"/>
    <col min="5125" max="5136" width="11.7109375" style="2" customWidth="1"/>
    <col min="5137" max="5139" width="8.7109375" style="2" customWidth="1"/>
    <col min="5140" max="5371" width="9.140625" style="2" customWidth="1"/>
    <col min="5372" max="5372" width="5.7109375" style="2" customWidth="1"/>
    <col min="5373" max="5373" width="20.7109375" style="2" customWidth="1"/>
    <col min="5374" max="5374" width="20.42578125" style="2" customWidth="1"/>
    <col min="5375" max="5376" width="10.7109375" style="2"/>
    <col min="5377" max="5377" width="5.7109375" style="2" customWidth="1"/>
    <col min="5378" max="5379" width="23.7109375" style="2" customWidth="1"/>
    <col min="5380" max="5380" width="14.140625" style="2" customWidth="1"/>
    <col min="5381" max="5392" width="11.7109375" style="2" customWidth="1"/>
    <col min="5393" max="5395" width="8.7109375" style="2" customWidth="1"/>
    <col min="5396" max="5627" width="9.140625" style="2" customWidth="1"/>
    <col min="5628" max="5628" width="5.7109375" style="2" customWidth="1"/>
    <col min="5629" max="5629" width="20.7109375" style="2" customWidth="1"/>
    <col min="5630" max="5630" width="20.42578125" style="2" customWidth="1"/>
    <col min="5631" max="5632" width="10.7109375" style="2"/>
    <col min="5633" max="5633" width="5.7109375" style="2" customWidth="1"/>
    <col min="5634" max="5635" width="23.7109375" style="2" customWidth="1"/>
    <col min="5636" max="5636" width="14.140625" style="2" customWidth="1"/>
    <col min="5637" max="5648" width="11.7109375" style="2" customWidth="1"/>
    <col min="5649" max="5651" width="8.7109375" style="2" customWidth="1"/>
    <col min="5652" max="5883" width="9.140625" style="2" customWidth="1"/>
    <col min="5884" max="5884" width="5.7109375" style="2" customWidth="1"/>
    <col min="5885" max="5885" width="20.7109375" style="2" customWidth="1"/>
    <col min="5886" max="5886" width="20.42578125" style="2" customWidth="1"/>
    <col min="5887" max="5888" width="10.7109375" style="2"/>
    <col min="5889" max="5889" width="5.7109375" style="2" customWidth="1"/>
    <col min="5890" max="5891" width="23.7109375" style="2" customWidth="1"/>
    <col min="5892" max="5892" width="14.140625" style="2" customWidth="1"/>
    <col min="5893" max="5904" width="11.7109375" style="2" customWidth="1"/>
    <col min="5905" max="5907" width="8.7109375" style="2" customWidth="1"/>
    <col min="5908" max="6139" width="9.140625" style="2" customWidth="1"/>
    <col min="6140" max="6140" width="5.7109375" style="2" customWidth="1"/>
    <col min="6141" max="6141" width="20.7109375" style="2" customWidth="1"/>
    <col min="6142" max="6142" width="20.42578125" style="2" customWidth="1"/>
    <col min="6143" max="6144" width="10.7109375" style="2"/>
    <col min="6145" max="6145" width="5.7109375" style="2" customWidth="1"/>
    <col min="6146" max="6147" width="23.7109375" style="2" customWidth="1"/>
    <col min="6148" max="6148" width="14.140625" style="2" customWidth="1"/>
    <col min="6149" max="6160" width="11.7109375" style="2" customWidth="1"/>
    <col min="6161" max="6163" width="8.7109375" style="2" customWidth="1"/>
    <col min="6164" max="6395" width="9.140625" style="2" customWidth="1"/>
    <col min="6396" max="6396" width="5.7109375" style="2" customWidth="1"/>
    <col min="6397" max="6397" width="20.7109375" style="2" customWidth="1"/>
    <col min="6398" max="6398" width="20.42578125" style="2" customWidth="1"/>
    <col min="6399" max="6400" width="10.7109375" style="2"/>
    <col min="6401" max="6401" width="5.7109375" style="2" customWidth="1"/>
    <col min="6402" max="6403" width="23.7109375" style="2" customWidth="1"/>
    <col min="6404" max="6404" width="14.140625" style="2" customWidth="1"/>
    <col min="6405" max="6416" width="11.7109375" style="2" customWidth="1"/>
    <col min="6417" max="6419" width="8.7109375" style="2" customWidth="1"/>
    <col min="6420" max="6651" width="9.140625" style="2" customWidth="1"/>
    <col min="6652" max="6652" width="5.7109375" style="2" customWidth="1"/>
    <col min="6653" max="6653" width="20.7109375" style="2" customWidth="1"/>
    <col min="6654" max="6654" width="20.42578125" style="2" customWidth="1"/>
    <col min="6655" max="6656" width="10.7109375" style="2"/>
    <col min="6657" max="6657" width="5.7109375" style="2" customWidth="1"/>
    <col min="6658" max="6659" width="23.7109375" style="2" customWidth="1"/>
    <col min="6660" max="6660" width="14.140625" style="2" customWidth="1"/>
    <col min="6661" max="6672" width="11.7109375" style="2" customWidth="1"/>
    <col min="6673" max="6675" width="8.7109375" style="2" customWidth="1"/>
    <col min="6676" max="6907" width="9.140625" style="2" customWidth="1"/>
    <col min="6908" max="6908" width="5.7109375" style="2" customWidth="1"/>
    <col min="6909" max="6909" width="20.7109375" style="2" customWidth="1"/>
    <col min="6910" max="6910" width="20.42578125" style="2" customWidth="1"/>
    <col min="6911" max="6912" width="10.7109375" style="2"/>
    <col min="6913" max="6913" width="5.7109375" style="2" customWidth="1"/>
    <col min="6914" max="6915" width="23.7109375" style="2" customWidth="1"/>
    <col min="6916" max="6916" width="14.140625" style="2" customWidth="1"/>
    <col min="6917" max="6928" width="11.7109375" style="2" customWidth="1"/>
    <col min="6929" max="6931" width="8.7109375" style="2" customWidth="1"/>
    <col min="6932" max="7163" width="9.140625" style="2" customWidth="1"/>
    <col min="7164" max="7164" width="5.7109375" style="2" customWidth="1"/>
    <col min="7165" max="7165" width="20.7109375" style="2" customWidth="1"/>
    <col min="7166" max="7166" width="20.42578125" style="2" customWidth="1"/>
    <col min="7167" max="7168" width="10.7109375" style="2"/>
    <col min="7169" max="7169" width="5.7109375" style="2" customWidth="1"/>
    <col min="7170" max="7171" width="23.7109375" style="2" customWidth="1"/>
    <col min="7172" max="7172" width="14.140625" style="2" customWidth="1"/>
    <col min="7173" max="7184" width="11.7109375" style="2" customWidth="1"/>
    <col min="7185" max="7187" width="8.7109375" style="2" customWidth="1"/>
    <col min="7188" max="7419" width="9.140625" style="2" customWidth="1"/>
    <col min="7420" max="7420" width="5.7109375" style="2" customWidth="1"/>
    <col min="7421" max="7421" width="20.7109375" style="2" customWidth="1"/>
    <col min="7422" max="7422" width="20.42578125" style="2" customWidth="1"/>
    <col min="7423" max="7424" width="10.7109375" style="2"/>
    <col min="7425" max="7425" width="5.7109375" style="2" customWidth="1"/>
    <col min="7426" max="7427" width="23.7109375" style="2" customWidth="1"/>
    <col min="7428" max="7428" width="14.140625" style="2" customWidth="1"/>
    <col min="7429" max="7440" width="11.7109375" style="2" customWidth="1"/>
    <col min="7441" max="7443" width="8.7109375" style="2" customWidth="1"/>
    <col min="7444" max="7675" width="9.140625" style="2" customWidth="1"/>
    <col min="7676" max="7676" width="5.7109375" style="2" customWidth="1"/>
    <col min="7677" max="7677" width="20.7109375" style="2" customWidth="1"/>
    <col min="7678" max="7678" width="20.42578125" style="2" customWidth="1"/>
    <col min="7679" max="7680" width="10.7109375" style="2"/>
    <col min="7681" max="7681" width="5.7109375" style="2" customWidth="1"/>
    <col min="7682" max="7683" width="23.7109375" style="2" customWidth="1"/>
    <col min="7684" max="7684" width="14.140625" style="2" customWidth="1"/>
    <col min="7685" max="7696" width="11.7109375" style="2" customWidth="1"/>
    <col min="7697" max="7699" width="8.7109375" style="2" customWidth="1"/>
    <col min="7700" max="7931" width="9.140625" style="2" customWidth="1"/>
    <col min="7932" max="7932" width="5.7109375" style="2" customWidth="1"/>
    <col min="7933" max="7933" width="20.7109375" style="2" customWidth="1"/>
    <col min="7934" max="7934" width="20.42578125" style="2" customWidth="1"/>
    <col min="7935" max="7936" width="10.7109375" style="2"/>
    <col min="7937" max="7937" width="5.7109375" style="2" customWidth="1"/>
    <col min="7938" max="7939" width="23.7109375" style="2" customWidth="1"/>
    <col min="7940" max="7940" width="14.140625" style="2" customWidth="1"/>
    <col min="7941" max="7952" width="11.7109375" style="2" customWidth="1"/>
    <col min="7953" max="7955" width="8.7109375" style="2" customWidth="1"/>
    <col min="7956" max="8187" width="9.140625" style="2" customWidth="1"/>
    <col min="8188" max="8188" width="5.7109375" style="2" customWidth="1"/>
    <col min="8189" max="8189" width="20.7109375" style="2" customWidth="1"/>
    <col min="8190" max="8190" width="20.42578125" style="2" customWidth="1"/>
    <col min="8191" max="8192" width="10.7109375" style="2"/>
    <col min="8193" max="8193" width="5.7109375" style="2" customWidth="1"/>
    <col min="8194" max="8195" width="23.7109375" style="2" customWidth="1"/>
    <col min="8196" max="8196" width="14.140625" style="2" customWidth="1"/>
    <col min="8197" max="8208" width="11.7109375" style="2" customWidth="1"/>
    <col min="8209" max="8211" width="8.7109375" style="2" customWidth="1"/>
    <col min="8212" max="8443" width="9.140625" style="2" customWidth="1"/>
    <col min="8444" max="8444" width="5.7109375" style="2" customWidth="1"/>
    <col min="8445" max="8445" width="20.7109375" style="2" customWidth="1"/>
    <col min="8446" max="8446" width="20.42578125" style="2" customWidth="1"/>
    <col min="8447" max="8448" width="10.7109375" style="2"/>
    <col min="8449" max="8449" width="5.7109375" style="2" customWidth="1"/>
    <col min="8450" max="8451" width="23.7109375" style="2" customWidth="1"/>
    <col min="8452" max="8452" width="14.140625" style="2" customWidth="1"/>
    <col min="8453" max="8464" width="11.7109375" style="2" customWidth="1"/>
    <col min="8465" max="8467" width="8.7109375" style="2" customWidth="1"/>
    <col min="8468" max="8699" width="9.140625" style="2" customWidth="1"/>
    <col min="8700" max="8700" width="5.7109375" style="2" customWidth="1"/>
    <col min="8701" max="8701" width="20.7109375" style="2" customWidth="1"/>
    <col min="8702" max="8702" width="20.42578125" style="2" customWidth="1"/>
    <col min="8703" max="8704" width="10.7109375" style="2"/>
    <col min="8705" max="8705" width="5.7109375" style="2" customWidth="1"/>
    <col min="8706" max="8707" width="23.7109375" style="2" customWidth="1"/>
    <col min="8708" max="8708" width="14.140625" style="2" customWidth="1"/>
    <col min="8709" max="8720" width="11.7109375" style="2" customWidth="1"/>
    <col min="8721" max="8723" width="8.7109375" style="2" customWidth="1"/>
    <col min="8724" max="8955" width="9.140625" style="2" customWidth="1"/>
    <col min="8956" max="8956" width="5.7109375" style="2" customWidth="1"/>
    <col min="8957" max="8957" width="20.7109375" style="2" customWidth="1"/>
    <col min="8958" max="8958" width="20.42578125" style="2" customWidth="1"/>
    <col min="8959" max="8960" width="10.7109375" style="2"/>
    <col min="8961" max="8961" width="5.7109375" style="2" customWidth="1"/>
    <col min="8962" max="8963" width="23.7109375" style="2" customWidth="1"/>
    <col min="8964" max="8964" width="14.140625" style="2" customWidth="1"/>
    <col min="8965" max="8976" width="11.7109375" style="2" customWidth="1"/>
    <col min="8977" max="8979" width="8.7109375" style="2" customWidth="1"/>
    <col min="8980" max="9211" width="9.140625" style="2" customWidth="1"/>
    <col min="9212" max="9212" width="5.7109375" style="2" customWidth="1"/>
    <col min="9213" max="9213" width="20.7109375" style="2" customWidth="1"/>
    <col min="9214" max="9214" width="20.42578125" style="2" customWidth="1"/>
    <col min="9215" max="9216" width="10.7109375" style="2"/>
    <col min="9217" max="9217" width="5.7109375" style="2" customWidth="1"/>
    <col min="9218" max="9219" width="23.7109375" style="2" customWidth="1"/>
    <col min="9220" max="9220" width="14.140625" style="2" customWidth="1"/>
    <col min="9221" max="9232" width="11.7109375" style="2" customWidth="1"/>
    <col min="9233" max="9235" width="8.7109375" style="2" customWidth="1"/>
    <col min="9236" max="9467" width="9.140625" style="2" customWidth="1"/>
    <col min="9468" max="9468" width="5.7109375" style="2" customWidth="1"/>
    <col min="9469" max="9469" width="20.7109375" style="2" customWidth="1"/>
    <col min="9470" max="9470" width="20.42578125" style="2" customWidth="1"/>
    <col min="9471" max="9472" width="10.7109375" style="2"/>
    <col min="9473" max="9473" width="5.7109375" style="2" customWidth="1"/>
    <col min="9474" max="9475" width="23.7109375" style="2" customWidth="1"/>
    <col min="9476" max="9476" width="14.140625" style="2" customWidth="1"/>
    <col min="9477" max="9488" width="11.7109375" style="2" customWidth="1"/>
    <col min="9489" max="9491" width="8.7109375" style="2" customWidth="1"/>
    <col min="9492" max="9723" width="9.140625" style="2" customWidth="1"/>
    <col min="9724" max="9724" width="5.7109375" style="2" customWidth="1"/>
    <col min="9725" max="9725" width="20.7109375" style="2" customWidth="1"/>
    <col min="9726" max="9726" width="20.42578125" style="2" customWidth="1"/>
    <col min="9727" max="9728" width="10.7109375" style="2"/>
    <col min="9729" max="9729" width="5.7109375" style="2" customWidth="1"/>
    <col min="9730" max="9731" width="23.7109375" style="2" customWidth="1"/>
    <col min="9732" max="9732" width="14.140625" style="2" customWidth="1"/>
    <col min="9733" max="9744" width="11.7109375" style="2" customWidth="1"/>
    <col min="9745" max="9747" width="8.7109375" style="2" customWidth="1"/>
    <col min="9748" max="9979" width="9.140625" style="2" customWidth="1"/>
    <col min="9980" max="9980" width="5.7109375" style="2" customWidth="1"/>
    <col min="9981" max="9981" width="20.7109375" style="2" customWidth="1"/>
    <col min="9982" max="9982" width="20.42578125" style="2" customWidth="1"/>
    <col min="9983" max="9984" width="10.7109375" style="2"/>
    <col min="9985" max="9985" width="5.7109375" style="2" customWidth="1"/>
    <col min="9986" max="9987" width="23.7109375" style="2" customWidth="1"/>
    <col min="9988" max="9988" width="14.140625" style="2" customWidth="1"/>
    <col min="9989" max="10000" width="11.7109375" style="2" customWidth="1"/>
    <col min="10001" max="10003" width="8.7109375" style="2" customWidth="1"/>
    <col min="10004" max="10235" width="9.140625" style="2" customWidth="1"/>
    <col min="10236" max="10236" width="5.7109375" style="2" customWidth="1"/>
    <col min="10237" max="10237" width="20.7109375" style="2" customWidth="1"/>
    <col min="10238" max="10238" width="20.42578125" style="2" customWidth="1"/>
    <col min="10239" max="10240" width="10.7109375" style="2"/>
    <col min="10241" max="10241" width="5.7109375" style="2" customWidth="1"/>
    <col min="10242" max="10243" width="23.7109375" style="2" customWidth="1"/>
    <col min="10244" max="10244" width="14.140625" style="2" customWidth="1"/>
    <col min="10245" max="10256" width="11.7109375" style="2" customWidth="1"/>
    <col min="10257" max="10259" width="8.7109375" style="2" customWidth="1"/>
    <col min="10260" max="10491" width="9.140625" style="2" customWidth="1"/>
    <col min="10492" max="10492" width="5.7109375" style="2" customWidth="1"/>
    <col min="10493" max="10493" width="20.7109375" style="2" customWidth="1"/>
    <col min="10494" max="10494" width="20.42578125" style="2" customWidth="1"/>
    <col min="10495" max="10496" width="10.7109375" style="2"/>
    <col min="10497" max="10497" width="5.7109375" style="2" customWidth="1"/>
    <col min="10498" max="10499" width="23.7109375" style="2" customWidth="1"/>
    <col min="10500" max="10500" width="14.140625" style="2" customWidth="1"/>
    <col min="10501" max="10512" width="11.7109375" style="2" customWidth="1"/>
    <col min="10513" max="10515" width="8.7109375" style="2" customWidth="1"/>
    <col min="10516" max="10747" width="9.140625" style="2" customWidth="1"/>
    <col min="10748" max="10748" width="5.7109375" style="2" customWidth="1"/>
    <col min="10749" max="10749" width="20.7109375" style="2" customWidth="1"/>
    <col min="10750" max="10750" width="20.42578125" style="2" customWidth="1"/>
    <col min="10751" max="10752" width="10.7109375" style="2"/>
    <col min="10753" max="10753" width="5.7109375" style="2" customWidth="1"/>
    <col min="10754" max="10755" width="23.7109375" style="2" customWidth="1"/>
    <col min="10756" max="10756" width="14.140625" style="2" customWidth="1"/>
    <col min="10757" max="10768" width="11.7109375" style="2" customWidth="1"/>
    <col min="10769" max="10771" width="8.7109375" style="2" customWidth="1"/>
    <col min="10772" max="11003" width="9.140625" style="2" customWidth="1"/>
    <col min="11004" max="11004" width="5.7109375" style="2" customWidth="1"/>
    <col min="11005" max="11005" width="20.7109375" style="2" customWidth="1"/>
    <col min="11006" max="11006" width="20.42578125" style="2" customWidth="1"/>
    <col min="11007" max="11008" width="10.7109375" style="2"/>
    <col min="11009" max="11009" width="5.7109375" style="2" customWidth="1"/>
    <col min="11010" max="11011" width="23.7109375" style="2" customWidth="1"/>
    <col min="11012" max="11012" width="14.140625" style="2" customWidth="1"/>
    <col min="11013" max="11024" width="11.7109375" style="2" customWidth="1"/>
    <col min="11025" max="11027" width="8.7109375" style="2" customWidth="1"/>
    <col min="11028" max="11259" width="9.140625" style="2" customWidth="1"/>
    <col min="11260" max="11260" width="5.7109375" style="2" customWidth="1"/>
    <col min="11261" max="11261" width="20.7109375" style="2" customWidth="1"/>
    <col min="11262" max="11262" width="20.42578125" style="2" customWidth="1"/>
    <col min="11263" max="11264" width="10.7109375" style="2"/>
    <col min="11265" max="11265" width="5.7109375" style="2" customWidth="1"/>
    <col min="11266" max="11267" width="23.7109375" style="2" customWidth="1"/>
    <col min="11268" max="11268" width="14.140625" style="2" customWidth="1"/>
    <col min="11269" max="11280" width="11.7109375" style="2" customWidth="1"/>
    <col min="11281" max="11283" width="8.7109375" style="2" customWidth="1"/>
    <col min="11284" max="11515" width="9.140625" style="2" customWidth="1"/>
    <col min="11516" max="11516" width="5.7109375" style="2" customWidth="1"/>
    <col min="11517" max="11517" width="20.7109375" style="2" customWidth="1"/>
    <col min="11518" max="11518" width="20.42578125" style="2" customWidth="1"/>
    <col min="11519" max="11520" width="10.7109375" style="2"/>
    <col min="11521" max="11521" width="5.7109375" style="2" customWidth="1"/>
    <col min="11522" max="11523" width="23.7109375" style="2" customWidth="1"/>
    <col min="11524" max="11524" width="14.140625" style="2" customWidth="1"/>
    <col min="11525" max="11536" width="11.7109375" style="2" customWidth="1"/>
    <col min="11537" max="11539" width="8.7109375" style="2" customWidth="1"/>
    <col min="11540" max="11771" width="9.140625" style="2" customWidth="1"/>
    <col min="11772" max="11772" width="5.7109375" style="2" customWidth="1"/>
    <col min="11773" max="11773" width="20.7109375" style="2" customWidth="1"/>
    <col min="11774" max="11774" width="20.42578125" style="2" customWidth="1"/>
    <col min="11775" max="11776" width="10.7109375" style="2"/>
    <col min="11777" max="11777" width="5.7109375" style="2" customWidth="1"/>
    <col min="11778" max="11779" width="23.7109375" style="2" customWidth="1"/>
    <col min="11780" max="11780" width="14.140625" style="2" customWidth="1"/>
    <col min="11781" max="11792" width="11.7109375" style="2" customWidth="1"/>
    <col min="11793" max="11795" width="8.7109375" style="2" customWidth="1"/>
    <col min="11796" max="12027" width="9.140625" style="2" customWidth="1"/>
    <col min="12028" max="12028" width="5.7109375" style="2" customWidth="1"/>
    <col min="12029" max="12029" width="20.7109375" style="2" customWidth="1"/>
    <col min="12030" max="12030" width="20.42578125" style="2" customWidth="1"/>
    <col min="12031" max="12032" width="10.7109375" style="2"/>
    <col min="12033" max="12033" width="5.7109375" style="2" customWidth="1"/>
    <col min="12034" max="12035" width="23.7109375" style="2" customWidth="1"/>
    <col min="12036" max="12036" width="14.140625" style="2" customWidth="1"/>
    <col min="12037" max="12048" width="11.7109375" style="2" customWidth="1"/>
    <col min="12049" max="12051" width="8.7109375" style="2" customWidth="1"/>
    <col min="12052" max="12283" width="9.140625" style="2" customWidth="1"/>
    <col min="12284" max="12284" width="5.7109375" style="2" customWidth="1"/>
    <col min="12285" max="12285" width="20.7109375" style="2" customWidth="1"/>
    <col min="12286" max="12286" width="20.42578125" style="2" customWidth="1"/>
    <col min="12287" max="12288" width="10.7109375" style="2"/>
    <col min="12289" max="12289" width="5.7109375" style="2" customWidth="1"/>
    <col min="12290" max="12291" width="23.7109375" style="2" customWidth="1"/>
    <col min="12292" max="12292" width="14.140625" style="2" customWidth="1"/>
    <col min="12293" max="12304" width="11.7109375" style="2" customWidth="1"/>
    <col min="12305" max="12307" width="8.7109375" style="2" customWidth="1"/>
    <col min="12308" max="12539" width="9.140625" style="2" customWidth="1"/>
    <col min="12540" max="12540" width="5.7109375" style="2" customWidth="1"/>
    <col min="12541" max="12541" width="20.7109375" style="2" customWidth="1"/>
    <col min="12542" max="12542" width="20.42578125" style="2" customWidth="1"/>
    <col min="12543" max="12544" width="10.7109375" style="2"/>
    <col min="12545" max="12545" width="5.7109375" style="2" customWidth="1"/>
    <col min="12546" max="12547" width="23.7109375" style="2" customWidth="1"/>
    <col min="12548" max="12548" width="14.140625" style="2" customWidth="1"/>
    <col min="12549" max="12560" width="11.7109375" style="2" customWidth="1"/>
    <col min="12561" max="12563" width="8.7109375" style="2" customWidth="1"/>
    <col min="12564" max="12795" width="9.140625" style="2" customWidth="1"/>
    <col min="12796" max="12796" width="5.7109375" style="2" customWidth="1"/>
    <col min="12797" max="12797" width="20.7109375" style="2" customWidth="1"/>
    <col min="12798" max="12798" width="20.42578125" style="2" customWidth="1"/>
    <col min="12799" max="12800" width="10.7109375" style="2"/>
    <col min="12801" max="12801" width="5.7109375" style="2" customWidth="1"/>
    <col min="12802" max="12803" width="23.7109375" style="2" customWidth="1"/>
    <col min="12804" max="12804" width="14.140625" style="2" customWidth="1"/>
    <col min="12805" max="12816" width="11.7109375" style="2" customWidth="1"/>
    <col min="12817" max="12819" width="8.7109375" style="2" customWidth="1"/>
    <col min="12820" max="13051" width="9.140625" style="2" customWidth="1"/>
    <col min="13052" max="13052" width="5.7109375" style="2" customWidth="1"/>
    <col min="13053" max="13053" width="20.7109375" style="2" customWidth="1"/>
    <col min="13054" max="13054" width="20.42578125" style="2" customWidth="1"/>
    <col min="13055" max="13056" width="10.7109375" style="2"/>
    <col min="13057" max="13057" width="5.7109375" style="2" customWidth="1"/>
    <col min="13058" max="13059" width="23.7109375" style="2" customWidth="1"/>
    <col min="13060" max="13060" width="14.140625" style="2" customWidth="1"/>
    <col min="13061" max="13072" width="11.7109375" style="2" customWidth="1"/>
    <col min="13073" max="13075" width="8.7109375" style="2" customWidth="1"/>
    <col min="13076" max="13307" width="9.140625" style="2" customWidth="1"/>
    <col min="13308" max="13308" width="5.7109375" style="2" customWidth="1"/>
    <col min="13309" max="13309" width="20.7109375" style="2" customWidth="1"/>
    <col min="13310" max="13310" width="20.42578125" style="2" customWidth="1"/>
    <col min="13311" max="13312" width="10.7109375" style="2"/>
    <col min="13313" max="13313" width="5.7109375" style="2" customWidth="1"/>
    <col min="13314" max="13315" width="23.7109375" style="2" customWidth="1"/>
    <col min="13316" max="13316" width="14.140625" style="2" customWidth="1"/>
    <col min="13317" max="13328" width="11.7109375" style="2" customWidth="1"/>
    <col min="13329" max="13331" width="8.7109375" style="2" customWidth="1"/>
    <col min="13332" max="13563" width="9.140625" style="2" customWidth="1"/>
    <col min="13564" max="13564" width="5.7109375" style="2" customWidth="1"/>
    <col min="13565" max="13565" width="20.7109375" style="2" customWidth="1"/>
    <col min="13566" max="13566" width="20.42578125" style="2" customWidth="1"/>
    <col min="13567" max="13568" width="10.7109375" style="2"/>
    <col min="13569" max="13569" width="5.7109375" style="2" customWidth="1"/>
    <col min="13570" max="13571" width="23.7109375" style="2" customWidth="1"/>
    <col min="13572" max="13572" width="14.140625" style="2" customWidth="1"/>
    <col min="13573" max="13584" width="11.7109375" style="2" customWidth="1"/>
    <col min="13585" max="13587" width="8.7109375" style="2" customWidth="1"/>
    <col min="13588" max="13819" width="9.140625" style="2" customWidth="1"/>
    <col min="13820" max="13820" width="5.7109375" style="2" customWidth="1"/>
    <col min="13821" max="13821" width="20.7109375" style="2" customWidth="1"/>
    <col min="13822" max="13822" width="20.42578125" style="2" customWidth="1"/>
    <col min="13823" max="13824" width="10.7109375" style="2"/>
    <col min="13825" max="13825" width="5.7109375" style="2" customWidth="1"/>
    <col min="13826" max="13827" width="23.7109375" style="2" customWidth="1"/>
    <col min="13828" max="13828" width="14.140625" style="2" customWidth="1"/>
    <col min="13829" max="13840" width="11.7109375" style="2" customWidth="1"/>
    <col min="13841" max="13843" width="8.7109375" style="2" customWidth="1"/>
    <col min="13844" max="14075" width="9.140625" style="2" customWidth="1"/>
    <col min="14076" max="14076" width="5.7109375" style="2" customWidth="1"/>
    <col min="14077" max="14077" width="20.7109375" style="2" customWidth="1"/>
    <col min="14078" max="14078" width="20.42578125" style="2" customWidth="1"/>
    <col min="14079" max="14080" width="10.7109375" style="2"/>
    <col min="14081" max="14081" width="5.7109375" style="2" customWidth="1"/>
    <col min="14082" max="14083" width="23.7109375" style="2" customWidth="1"/>
    <col min="14084" max="14084" width="14.140625" style="2" customWidth="1"/>
    <col min="14085" max="14096" width="11.7109375" style="2" customWidth="1"/>
    <col min="14097" max="14099" width="8.7109375" style="2" customWidth="1"/>
    <col min="14100" max="14331" width="9.140625" style="2" customWidth="1"/>
    <col min="14332" max="14332" width="5.7109375" style="2" customWidth="1"/>
    <col min="14333" max="14333" width="20.7109375" style="2" customWidth="1"/>
    <col min="14334" max="14334" width="20.42578125" style="2" customWidth="1"/>
    <col min="14335" max="14336" width="10.7109375" style="2"/>
    <col min="14337" max="14337" width="5.7109375" style="2" customWidth="1"/>
    <col min="14338" max="14339" width="23.7109375" style="2" customWidth="1"/>
    <col min="14340" max="14340" width="14.140625" style="2" customWidth="1"/>
    <col min="14341" max="14352" width="11.7109375" style="2" customWidth="1"/>
    <col min="14353" max="14355" width="8.7109375" style="2" customWidth="1"/>
    <col min="14356" max="14587" width="9.140625" style="2" customWidth="1"/>
    <col min="14588" max="14588" width="5.7109375" style="2" customWidth="1"/>
    <col min="14589" max="14589" width="20.7109375" style="2" customWidth="1"/>
    <col min="14590" max="14590" width="20.42578125" style="2" customWidth="1"/>
    <col min="14591" max="14592" width="10.7109375" style="2"/>
    <col min="14593" max="14593" width="5.7109375" style="2" customWidth="1"/>
    <col min="14594" max="14595" width="23.7109375" style="2" customWidth="1"/>
    <col min="14596" max="14596" width="14.140625" style="2" customWidth="1"/>
    <col min="14597" max="14608" width="11.7109375" style="2" customWidth="1"/>
    <col min="14609" max="14611" width="8.7109375" style="2" customWidth="1"/>
    <col min="14612" max="14843" width="9.140625" style="2" customWidth="1"/>
    <col min="14844" max="14844" width="5.7109375" style="2" customWidth="1"/>
    <col min="14845" max="14845" width="20.7109375" style="2" customWidth="1"/>
    <col min="14846" max="14846" width="20.42578125" style="2" customWidth="1"/>
    <col min="14847" max="14848" width="10.7109375" style="2"/>
    <col min="14849" max="14849" width="5.7109375" style="2" customWidth="1"/>
    <col min="14850" max="14851" width="23.7109375" style="2" customWidth="1"/>
    <col min="14852" max="14852" width="14.140625" style="2" customWidth="1"/>
    <col min="14853" max="14864" width="11.7109375" style="2" customWidth="1"/>
    <col min="14865" max="14867" width="8.7109375" style="2" customWidth="1"/>
    <col min="14868" max="15099" width="9.140625" style="2" customWidth="1"/>
    <col min="15100" max="15100" width="5.7109375" style="2" customWidth="1"/>
    <col min="15101" max="15101" width="20.7109375" style="2" customWidth="1"/>
    <col min="15102" max="15102" width="20.42578125" style="2" customWidth="1"/>
    <col min="15103" max="15104" width="10.7109375" style="2"/>
    <col min="15105" max="15105" width="5.7109375" style="2" customWidth="1"/>
    <col min="15106" max="15107" width="23.7109375" style="2" customWidth="1"/>
    <col min="15108" max="15108" width="14.140625" style="2" customWidth="1"/>
    <col min="15109" max="15120" width="11.7109375" style="2" customWidth="1"/>
    <col min="15121" max="15123" width="8.7109375" style="2" customWidth="1"/>
    <col min="15124" max="15355" width="9.140625" style="2" customWidth="1"/>
    <col min="15356" max="15356" width="5.7109375" style="2" customWidth="1"/>
    <col min="15357" max="15357" width="20.7109375" style="2" customWidth="1"/>
    <col min="15358" max="15358" width="20.42578125" style="2" customWidth="1"/>
    <col min="15359" max="15360" width="10.7109375" style="2"/>
    <col min="15361" max="15361" width="5.7109375" style="2" customWidth="1"/>
    <col min="15362" max="15363" width="23.7109375" style="2" customWidth="1"/>
    <col min="15364" max="15364" width="14.140625" style="2" customWidth="1"/>
    <col min="15365" max="15376" width="11.7109375" style="2" customWidth="1"/>
    <col min="15377" max="15379" width="8.7109375" style="2" customWidth="1"/>
    <col min="15380" max="15611" width="9.140625" style="2" customWidth="1"/>
    <col min="15612" max="15612" width="5.7109375" style="2" customWidth="1"/>
    <col min="15613" max="15613" width="20.7109375" style="2" customWidth="1"/>
    <col min="15614" max="15614" width="20.42578125" style="2" customWidth="1"/>
    <col min="15615" max="15616" width="10.7109375" style="2"/>
    <col min="15617" max="15617" width="5.7109375" style="2" customWidth="1"/>
    <col min="15618" max="15619" width="23.7109375" style="2" customWidth="1"/>
    <col min="15620" max="15620" width="14.140625" style="2" customWidth="1"/>
    <col min="15621" max="15632" width="11.7109375" style="2" customWidth="1"/>
    <col min="15633" max="15635" width="8.7109375" style="2" customWidth="1"/>
    <col min="15636" max="15867" width="9.140625" style="2" customWidth="1"/>
    <col min="15868" max="15868" width="5.7109375" style="2" customWidth="1"/>
    <col min="15869" max="15869" width="20.7109375" style="2" customWidth="1"/>
    <col min="15870" max="15870" width="20.42578125" style="2" customWidth="1"/>
    <col min="15871" max="15872" width="10.7109375" style="2"/>
    <col min="15873" max="15873" width="5.7109375" style="2" customWidth="1"/>
    <col min="15874" max="15875" width="23.7109375" style="2" customWidth="1"/>
    <col min="15876" max="15876" width="14.140625" style="2" customWidth="1"/>
    <col min="15877" max="15888" width="11.7109375" style="2" customWidth="1"/>
    <col min="15889" max="15891" width="8.7109375" style="2" customWidth="1"/>
    <col min="15892" max="16123" width="9.140625" style="2" customWidth="1"/>
    <col min="16124" max="16124" width="5.7109375" style="2" customWidth="1"/>
    <col min="16125" max="16125" width="20.7109375" style="2" customWidth="1"/>
    <col min="16126" max="16126" width="20.42578125" style="2" customWidth="1"/>
    <col min="16127" max="16128" width="10.7109375" style="2"/>
    <col min="16129" max="16129" width="5.7109375" style="2" customWidth="1"/>
    <col min="16130" max="16131" width="23.7109375" style="2" customWidth="1"/>
    <col min="16132" max="16132" width="14.140625" style="2" customWidth="1"/>
    <col min="16133" max="16144" width="11.7109375" style="2" customWidth="1"/>
    <col min="16145" max="16147" width="8.7109375" style="2" customWidth="1"/>
    <col min="16148" max="16379" width="9.140625" style="2" customWidth="1"/>
    <col min="16380" max="16380" width="5.7109375" style="2" customWidth="1"/>
    <col min="16381" max="16381" width="20.7109375" style="2" customWidth="1"/>
    <col min="16382" max="16382" width="20.42578125" style="2" customWidth="1"/>
    <col min="16383" max="16384" width="10.7109375" style="2"/>
  </cols>
  <sheetData>
    <row r="1" spans="1:22" ht="15.75" x14ac:dyDescent="0.25">
      <c r="A1" s="1" t="s">
        <v>0</v>
      </c>
    </row>
    <row r="2" spans="1:22" x14ac:dyDescent="0.25">
      <c r="A2" s="3" t="s">
        <v>1</v>
      </c>
      <c r="B2" s="3"/>
    </row>
    <row r="3" spans="1:22" ht="15.7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5"/>
      <c r="U3" s="5"/>
      <c r="V3" s="5"/>
    </row>
    <row r="4" spans="1:22" ht="15.75" x14ac:dyDescent="0.25">
      <c r="A4" s="6"/>
      <c r="B4" s="6"/>
      <c r="C4" s="6"/>
      <c r="D4" s="6"/>
      <c r="E4" s="6"/>
      <c r="F4" s="6"/>
      <c r="G4" s="7" t="str">
        <f>'[1]1'!$E$5</f>
        <v>KABUPATEN/KOTA</v>
      </c>
      <c r="H4" s="8" t="str">
        <f>'[1]1'!$F$5</f>
        <v>PASER</v>
      </c>
      <c r="I4" s="6"/>
      <c r="J4" s="6"/>
      <c r="K4" s="6"/>
      <c r="L4" s="6"/>
      <c r="M4" s="6"/>
      <c r="N4" s="6"/>
      <c r="O4" s="6"/>
      <c r="P4" s="6"/>
    </row>
    <row r="5" spans="1:22" ht="15.75" x14ac:dyDescent="0.25">
      <c r="A5" s="6"/>
      <c r="B5" s="6"/>
      <c r="C5" s="6"/>
      <c r="D5" s="6"/>
      <c r="E5" s="6"/>
      <c r="F5" s="6"/>
      <c r="G5" s="7" t="str">
        <f>'[1]1'!$E$6</f>
        <v>TAHUN</v>
      </c>
      <c r="H5" s="8">
        <f>'[1]1'!$F$6</f>
        <v>2022</v>
      </c>
      <c r="I5" s="6"/>
      <c r="J5" s="6"/>
      <c r="K5" s="6"/>
      <c r="L5" s="6"/>
      <c r="M5" s="6"/>
      <c r="N5" s="6"/>
      <c r="O5" s="6"/>
      <c r="P5" s="6"/>
    </row>
    <row r="6" spans="1:22" ht="15.75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22" ht="15.75" x14ac:dyDescent="0.25">
      <c r="A7" s="10" t="s">
        <v>3</v>
      </c>
      <c r="B7" s="11" t="s">
        <v>4</v>
      </c>
      <c r="C7" s="10" t="s">
        <v>5</v>
      </c>
      <c r="D7" s="12" t="s">
        <v>6</v>
      </c>
      <c r="E7" s="13" t="s">
        <v>7</v>
      </c>
      <c r="F7" s="14"/>
      <c r="G7" s="15" t="s">
        <v>8</v>
      </c>
      <c r="H7" s="16"/>
      <c r="I7" s="16"/>
      <c r="J7" s="16"/>
      <c r="K7" s="16"/>
      <c r="L7" s="16"/>
      <c r="M7" s="16"/>
      <c r="N7" s="16"/>
      <c r="O7" s="16"/>
      <c r="P7" s="17"/>
    </row>
    <row r="8" spans="1:22" ht="15.75" x14ac:dyDescent="0.25">
      <c r="A8" s="10"/>
      <c r="B8" s="11"/>
      <c r="C8" s="10"/>
      <c r="D8" s="12"/>
      <c r="E8" s="18"/>
      <c r="F8" s="19"/>
      <c r="G8" s="20" t="s">
        <v>9</v>
      </c>
      <c r="H8" s="21"/>
      <c r="I8" s="21"/>
      <c r="J8" s="22"/>
      <c r="K8" s="20" t="s">
        <v>10</v>
      </c>
      <c r="L8" s="21"/>
      <c r="M8" s="21"/>
      <c r="N8" s="22"/>
      <c r="O8" s="23" t="s">
        <v>11</v>
      </c>
      <c r="P8" s="24"/>
    </row>
    <row r="9" spans="1:22" ht="15.75" x14ac:dyDescent="0.25">
      <c r="A9" s="10"/>
      <c r="B9" s="11"/>
      <c r="C9" s="10"/>
      <c r="D9" s="12"/>
      <c r="E9" s="25"/>
      <c r="F9" s="26"/>
      <c r="G9" s="20" t="s">
        <v>12</v>
      </c>
      <c r="H9" s="22"/>
      <c r="I9" s="21" t="s">
        <v>13</v>
      </c>
      <c r="J9" s="22"/>
      <c r="K9" s="20" t="s">
        <v>12</v>
      </c>
      <c r="L9" s="22"/>
      <c r="M9" s="21" t="s">
        <v>13</v>
      </c>
      <c r="N9" s="22"/>
      <c r="O9" s="20" t="s">
        <v>13</v>
      </c>
      <c r="P9" s="22"/>
    </row>
    <row r="10" spans="1:22" ht="31.5" x14ac:dyDescent="0.25">
      <c r="A10" s="27"/>
      <c r="B10" s="28"/>
      <c r="C10" s="27"/>
      <c r="D10" s="29"/>
      <c r="E10" s="30" t="s">
        <v>12</v>
      </c>
      <c r="F10" s="30" t="s">
        <v>13</v>
      </c>
      <c r="G10" s="31" t="s">
        <v>14</v>
      </c>
      <c r="H10" s="31" t="s">
        <v>15</v>
      </c>
      <c r="I10" s="31" t="s">
        <v>14</v>
      </c>
      <c r="J10" s="31" t="s">
        <v>15</v>
      </c>
      <c r="K10" s="31" t="s">
        <v>14</v>
      </c>
      <c r="L10" s="31" t="s">
        <v>15</v>
      </c>
      <c r="M10" s="31" t="s">
        <v>14</v>
      </c>
      <c r="N10" s="31" t="s">
        <v>15</v>
      </c>
      <c r="O10" s="31" t="s">
        <v>14</v>
      </c>
      <c r="P10" s="31" t="s">
        <v>15</v>
      </c>
    </row>
    <row r="11" spans="1:22" s="33" customFormat="1" ht="12" x14ac:dyDescent="0.25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  <c r="M11" s="32">
        <v>13</v>
      </c>
      <c r="N11" s="32">
        <v>14</v>
      </c>
      <c r="O11" s="32">
        <v>15</v>
      </c>
      <c r="P11" s="32">
        <v>16</v>
      </c>
    </row>
    <row r="12" spans="1:22" x14ac:dyDescent="0.25">
      <c r="A12" s="34">
        <v>1</v>
      </c>
      <c r="B12" s="35" t="str">
        <f>'[1]9'!B9</f>
        <v>Tanah Grogot</v>
      </c>
      <c r="C12" s="35" t="str">
        <f>'[1]9'!C9</f>
        <v>Tanah Grogot</v>
      </c>
      <c r="D12" s="36">
        <v>43936</v>
      </c>
      <c r="E12" s="37">
        <v>1186.2719999999999</v>
      </c>
      <c r="F12" s="37">
        <v>741</v>
      </c>
      <c r="G12" s="38">
        <v>604</v>
      </c>
      <c r="H12" s="39">
        <v>50.915810202044732</v>
      </c>
      <c r="I12" s="37">
        <v>269</v>
      </c>
      <c r="J12" s="39">
        <v>36.302294197031038</v>
      </c>
      <c r="K12" s="38">
        <v>283</v>
      </c>
      <c r="L12" s="39">
        <v>46.854304635761594</v>
      </c>
      <c r="M12" s="38">
        <v>132</v>
      </c>
      <c r="N12" s="39">
        <v>49.070631970260223</v>
      </c>
      <c r="O12" s="38">
        <v>192</v>
      </c>
      <c r="P12" s="39">
        <v>71.375464684014872</v>
      </c>
    </row>
    <row r="13" spans="1:22" x14ac:dyDescent="0.25">
      <c r="A13" s="34">
        <v>2</v>
      </c>
      <c r="B13" s="35">
        <f>'[1]9'!B10</f>
        <v>0</v>
      </c>
      <c r="C13" s="35" t="str">
        <f>'[1]9'!C10</f>
        <v>Senaken</v>
      </c>
      <c r="D13" s="36">
        <v>23155</v>
      </c>
      <c r="E13" s="37">
        <v>625.18499999999995</v>
      </c>
      <c r="F13" s="37">
        <v>390</v>
      </c>
      <c r="G13" s="38">
        <v>272</v>
      </c>
      <c r="H13" s="39">
        <v>43.507121891920001</v>
      </c>
      <c r="I13" s="37">
        <v>136</v>
      </c>
      <c r="J13" s="39">
        <v>34.871794871794869</v>
      </c>
      <c r="K13" s="38">
        <v>321</v>
      </c>
      <c r="L13" s="39">
        <v>118.01470588235294</v>
      </c>
      <c r="M13" s="38">
        <v>144</v>
      </c>
      <c r="N13" s="39">
        <v>105.88235294117648</v>
      </c>
      <c r="O13" s="38">
        <v>133</v>
      </c>
      <c r="P13" s="39">
        <v>97.794117647058826</v>
      </c>
    </row>
    <row r="14" spans="1:22" x14ac:dyDescent="0.25">
      <c r="A14" s="34">
        <v>3</v>
      </c>
      <c r="B14" s="35">
        <f>'[1]9'!B11</f>
        <v>0</v>
      </c>
      <c r="C14" s="35" t="str">
        <f>'[1]9'!C11</f>
        <v>Padang Pengrapat</v>
      </c>
      <c r="D14" s="36">
        <v>7666</v>
      </c>
      <c r="E14" s="37">
        <v>206.982</v>
      </c>
      <c r="F14" s="37">
        <v>129</v>
      </c>
      <c r="G14" s="38">
        <v>183</v>
      </c>
      <c r="H14" s="39">
        <v>88.413485230599761</v>
      </c>
      <c r="I14" s="37">
        <v>79</v>
      </c>
      <c r="J14" s="39">
        <v>61.240310077519375</v>
      </c>
      <c r="K14" s="38">
        <v>170</v>
      </c>
      <c r="L14" s="39">
        <v>92.896174863387984</v>
      </c>
      <c r="M14" s="38">
        <v>65</v>
      </c>
      <c r="N14" s="39">
        <v>82.278481012658233</v>
      </c>
      <c r="O14" s="38">
        <v>79</v>
      </c>
      <c r="P14" s="39">
        <v>100</v>
      </c>
    </row>
    <row r="15" spans="1:22" x14ac:dyDescent="0.25">
      <c r="A15" s="34">
        <v>4</v>
      </c>
      <c r="B15" s="35" t="str">
        <f>'[1]9'!B12</f>
        <v>Kuaro</v>
      </c>
      <c r="C15" s="35" t="str">
        <f>'[1]9'!C12</f>
        <v>Kuaro</v>
      </c>
      <c r="D15" s="36">
        <v>21134</v>
      </c>
      <c r="E15" s="37">
        <v>570.61799999999994</v>
      </c>
      <c r="F15" s="37">
        <v>356</v>
      </c>
      <c r="G15" s="38">
        <v>583</v>
      </c>
      <c r="H15" s="39">
        <v>102.1699280429289</v>
      </c>
      <c r="I15" s="37">
        <v>197</v>
      </c>
      <c r="J15" s="39">
        <v>55.337078651685388</v>
      </c>
      <c r="K15" s="38">
        <v>485</v>
      </c>
      <c r="L15" s="39">
        <v>83.190394511149222</v>
      </c>
      <c r="M15" s="38">
        <v>168</v>
      </c>
      <c r="N15" s="39">
        <v>85.279187817258887</v>
      </c>
      <c r="O15" s="38">
        <v>173</v>
      </c>
      <c r="P15" s="39">
        <v>87.817258883248726</v>
      </c>
    </row>
    <row r="16" spans="1:22" x14ac:dyDescent="0.25">
      <c r="A16" s="34">
        <v>5</v>
      </c>
      <c r="B16" s="35">
        <f>'[1]9'!B13</f>
        <v>0</v>
      </c>
      <c r="C16" s="35" t="str">
        <f>'[1]9'!C13</f>
        <v>Lolo</v>
      </c>
      <c r="D16" s="36">
        <v>8850</v>
      </c>
      <c r="E16" s="37">
        <v>238.95</v>
      </c>
      <c r="F16" s="37">
        <v>149</v>
      </c>
      <c r="G16" s="38">
        <v>165</v>
      </c>
      <c r="H16" s="39">
        <v>69.052102950408027</v>
      </c>
      <c r="I16" s="37">
        <v>46</v>
      </c>
      <c r="J16" s="39">
        <v>30.872483221476511</v>
      </c>
      <c r="K16" s="38">
        <v>172</v>
      </c>
      <c r="L16" s="39">
        <v>104.24242424242425</v>
      </c>
      <c r="M16" s="38">
        <v>53</v>
      </c>
      <c r="N16" s="39">
        <v>115.21739130434783</v>
      </c>
      <c r="O16" s="38">
        <v>54</v>
      </c>
      <c r="P16" s="39">
        <v>117.39130434782609</v>
      </c>
    </row>
    <row r="17" spans="1:16" x14ac:dyDescent="0.25">
      <c r="A17" s="34">
        <v>6</v>
      </c>
      <c r="B17" s="35" t="str">
        <f>'[1]9'!B14</f>
        <v>Long Ikis</v>
      </c>
      <c r="C17" s="35" t="str">
        <f>'[1]9'!C14</f>
        <v>Long Ikis</v>
      </c>
      <c r="D17" s="36">
        <v>29849</v>
      </c>
      <c r="E17" s="37">
        <v>805.923</v>
      </c>
      <c r="F17" s="37">
        <v>503</v>
      </c>
      <c r="G17" s="38">
        <v>410</v>
      </c>
      <c r="H17" s="39">
        <v>50.873346461138347</v>
      </c>
      <c r="I17" s="37">
        <v>126</v>
      </c>
      <c r="J17" s="39">
        <v>25.049701789264411</v>
      </c>
      <c r="K17" s="38">
        <v>406</v>
      </c>
      <c r="L17" s="39">
        <v>99.024390243902445</v>
      </c>
      <c r="M17" s="38">
        <v>128</v>
      </c>
      <c r="N17" s="39">
        <v>101.58730158730158</v>
      </c>
      <c r="O17" s="38">
        <v>128</v>
      </c>
      <c r="P17" s="39">
        <v>101.58730158730158</v>
      </c>
    </row>
    <row r="18" spans="1:16" x14ac:dyDescent="0.25">
      <c r="A18" s="34">
        <v>7</v>
      </c>
      <c r="B18" s="35">
        <f>'[1]9'!B15</f>
        <v>0</v>
      </c>
      <c r="C18" s="35" t="str">
        <f>'[1]9'!C15</f>
        <v>Kayungo</v>
      </c>
      <c r="D18" s="36">
        <v>6418</v>
      </c>
      <c r="E18" s="37">
        <v>173.286</v>
      </c>
      <c r="F18" s="37">
        <v>108</v>
      </c>
      <c r="G18" s="38">
        <v>109</v>
      </c>
      <c r="H18" s="39">
        <v>62.901792412543422</v>
      </c>
      <c r="I18" s="37">
        <v>47</v>
      </c>
      <c r="J18" s="39">
        <v>43.518518518518519</v>
      </c>
      <c r="K18" s="38">
        <v>103</v>
      </c>
      <c r="L18" s="39">
        <v>94.495412844036693</v>
      </c>
      <c r="M18" s="38">
        <v>43</v>
      </c>
      <c r="N18" s="39">
        <v>91.489361702127653</v>
      </c>
      <c r="O18" s="38">
        <v>40</v>
      </c>
      <c r="P18" s="39">
        <v>85.106382978723403</v>
      </c>
    </row>
    <row r="19" spans="1:16" x14ac:dyDescent="0.25">
      <c r="A19" s="34">
        <v>8</v>
      </c>
      <c r="B19" s="35">
        <f>'[1]9'!B16</f>
        <v>0</v>
      </c>
      <c r="C19" s="35" t="str">
        <f>'[1]9'!C16</f>
        <v>Krayan</v>
      </c>
      <c r="D19" s="36">
        <v>6543</v>
      </c>
      <c r="E19" s="37">
        <v>176.661</v>
      </c>
      <c r="F19" s="37">
        <v>110</v>
      </c>
      <c r="G19" s="38">
        <v>151</v>
      </c>
      <c r="H19" s="39">
        <v>85.474439746180536</v>
      </c>
      <c r="I19" s="37">
        <v>68</v>
      </c>
      <c r="J19" s="39">
        <v>61.818181818181813</v>
      </c>
      <c r="K19" s="38">
        <v>128</v>
      </c>
      <c r="L19" s="39">
        <v>84.768211920529808</v>
      </c>
      <c r="M19" s="38">
        <v>56</v>
      </c>
      <c r="N19" s="39">
        <v>82.35294117647058</v>
      </c>
      <c r="O19" s="38">
        <v>55</v>
      </c>
      <c r="P19" s="39">
        <v>80.882352941176478</v>
      </c>
    </row>
    <row r="20" spans="1:16" x14ac:dyDescent="0.25">
      <c r="A20" s="34">
        <v>9</v>
      </c>
      <c r="B20" s="35" t="str">
        <f>'[1]9'!B17</f>
        <v>Long kali</v>
      </c>
      <c r="C20" s="35" t="str">
        <f>'[1]9'!C17</f>
        <v>Longkali</v>
      </c>
      <c r="D20" s="36">
        <v>9677</v>
      </c>
      <c r="E20" s="37">
        <v>261.279</v>
      </c>
      <c r="F20" s="37">
        <v>163</v>
      </c>
      <c r="G20" s="38">
        <v>135</v>
      </c>
      <c r="H20" s="39">
        <v>51.668905652578282</v>
      </c>
      <c r="I20" s="37">
        <v>73</v>
      </c>
      <c r="J20" s="39">
        <v>44.785276073619634</v>
      </c>
      <c r="K20" s="38">
        <v>124</v>
      </c>
      <c r="L20" s="39">
        <v>91.851851851851848</v>
      </c>
      <c r="M20" s="38">
        <v>87</v>
      </c>
      <c r="N20" s="39">
        <v>119.17808219178083</v>
      </c>
      <c r="O20" s="38">
        <v>100</v>
      </c>
      <c r="P20" s="39">
        <v>136.98630136986301</v>
      </c>
    </row>
    <row r="21" spans="1:16" x14ac:dyDescent="0.25">
      <c r="A21" s="34">
        <v>10</v>
      </c>
      <c r="B21" s="35">
        <f>'[1]9'!B18</f>
        <v>0</v>
      </c>
      <c r="C21" s="35" t="str">
        <f>'[1]9'!C18</f>
        <v>Mendik</v>
      </c>
      <c r="D21" s="36">
        <v>9787</v>
      </c>
      <c r="E21" s="37">
        <v>264.24900000000002</v>
      </c>
      <c r="F21" s="37">
        <v>165</v>
      </c>
      <c r="G21" s="38">
        <v>232</v>
      </c>
      <c r="H21" s="39">
        <v>87.795980306453387</v>
      </c>
      <c r="I21" s="37">
        <v>61</v>
      </c>
      <c r="J21" s="39">
        <v>36.969696969696969</v>
      </c>
      <c r="K21" s="38">
        <v>231</v>
      </c>
      <c r="L21" s="39">
        <v>99.568965517241381</v>
      </c>
      <c r="M21" s="38">
        <v>61</v>
      </c>
      <c r="N21" s="39">
        <v>100</v>
      </c>
      <c r="O21" s="38">
        <v>61</v>
      </c>
      <c r="P21" s="39">
        <v>100</v>
      </c>
    </row>
    <row r="22" spans="1:16" x14ac:dyDescent="0.25">
      <c r="A22" s="34">
        <v>11</v>
      </c>
      <c r="B22" s="35">
        <f>'[1]9'!B19</f>
        <v>0</v>
      </c>
      <c r="C22" s="35" t="str">
        <f>'[1]9'!C19</f>
        <v>Sebakung Taka</v>
      </c>
      <c r="D22" s="36">
        <v>5320</v>
      </c>
      <c r="E22" s="37">
        <v>143.63999999999999</v>
      </c>
      <c r="F22" s="37">
        <v>90</v>
      </c>
      <c r="G22" s="38">
        <v>66</v>
      </c>
      <c r="H22" s="39">
        <v>45.948203842940686</v>
      </c>
      <c r="I22" s="37">
        <v>25</v>
      </c>
      <c r="J22" s="39">
        <v>27.777777777777779</v>
      </c>
      <c r="K22" s="38">
        <v>70</v>
      </c>
      <c r="L22" s="39">
        <v>106.06060606060606</v>
      </c>
      <c r="M22" s="38">
        <v>30</v>
      </c>
      <c r="N22" s="39">
        <v>120</v>
      </c>
      <c r="O22" s="38">
        <v>23</v>
      </c>
      <c r="P22" s="39">
        <v>92</v>
      </c>
    </row>
    <row r="23" spans="1:16" x14ac:dyDescent="0.25">
      <c r="A23" s="34">
        <v>12</v>
      </c>
      <c r="B23" s="35" t="str">
        <f>'[1]9'!B20</f>
        <v>Pasir Belengkong</v>
      </c>
      <c r="C23" s="35" t="str">
        <f>'[1]9'!C20</f>
        <v>P.Belengkong</v>
      </c>
      <c r="D23" s="36">
        <v>12615</v>
      </c>
      <c r="E23" s="37">
        <v>340.60500000000002</v>
      </c>
      <c r="F23" s="37">
        <v>213</v>
      </c>
      <c r="G23" s="38">
        <v>197</v>
      </c>
      <c r="H23" s="39">
        <v>57.838258393153353</v>
      </c>
      <c r="I23" s="37">
        <v>67</v>
      </c>
      <c r="J23" s="39">
        <v>31.455399061032864</v>
      </c>
      <c r="K23" s="38">
        <v>188</v>
      </c>
      <c r="L23" s="39">
        <v>95.431472081218274</v>
      </c>
      <c r="M23" s="38">
        <v>67</v>
      </c>
      <c r="N23" s="39">
        <v>100</v>
      </c>
      <c r="O23" s="38">
        <v>67</v>
      </c>
      <c r="P23" s="39">
        <v>100</v>
      </c>
    </row>
    <row r="24" spans="1:16" x14ac:dyDescent="0.25">
      <c r="A24" s="34">
        <v>13</v>
      </c>
      <c r="B24" s="35">
        <f>'[1]9'!B21</f>
        <v>0</v>
      </c>
      <c r="C24" s="35" t="str">
        <f>'[1]9'!C21</f>
        <v>Suatang Baru</v>
      </c>
      <c r="D24" s="36">
        <v>7247</v>
      </c>
      <c r="E24" s="37">
        <v>195.66900000000001</v>
      </c>
      <c r="F24" s="37">
        <v>122</v>
      </c>
      <c r="G24" s="38">
        <v>175</v>
      </c>
      <c r="H24" s="39">
        <v>89.436752883696442</v>
      </c>
      <c r="I24" s="37">
        <v>49</v>
      </c>
      <c r="J24" s="39">
        <v>40.16393442622951</v>
      </c>
      <c r="K24" s="38">
        <v>169</v>
      </c>
      <c r="L24" s="39">
        <v>96.571428571428569</v>
      </c>
      <c r="M24" s="38">
        <v>49</v>
      </c>
      <c r="N24" s="39">
        <v>100</v>
      </c>
      <c r="O24" s="38">
        <v>49</v>
      </c>
      <c r="P24" s="39">
        <v>100</v>
      </c>
    </row>
    <row r="25" spans="1:16" x14ac:dyDescent="0.25">
      <c r="A25" s="34">
        <v>14</v>
      </c>
      <c r="B25" s="35">
        <f>'[1]9'!B22</f>
        <v>0</v>
      </c>
      <c r="C25" s="35" t="str">
        <f>'[1]9'!C22</f>
        <v>Suliliran baru</v>
      </c>
      <c r="D25" s="36">
        <v>13430</v>
      </c>
      <c r="E25" s="37">
        <v>362.61</v>
      </c>
      <c r="F25" s="37">
        <v>226</v>
      </c>
      <c r="G25" s="38">
        <v>282</v>
      </c>
      <c r="H25" s="39">
        <v>77.76950442624306</v>
      </c>
      <c r="I25" s="37">
        <v>104</v>
      </c>
      <c r="J25" s="39">
        <v>46.017699115044245</v>
      </c>
      <c r="K25" s="38">
        <v>280</v>
      </c>
      <c r="L25" s="39">
        <v>99.290780141843967</v>
      </c>
      <c r="M25" s="38">
        <v>101</v>
      </c>
      <c r="N25" s="39">
        <v>97.115384615384613</v>
      </c>
      <c r="O25" s="38">
        <v>103</v>
      </c>
      <c r="P25" s="39">
        <v>99.038461538461547</v>
      </c>
    </row>
    <row r="26" spans="1:16" x14ac:dyDescent="0.25">
      <c r="A26" s="34">
        <v>15</v>
      </c>
      <c r="B26" s="35" t="str">
        <f>'[1]9'!B23</f>
        <v xml:space="preserve">Kerang </v>
      </c>
      <c r="C26" s="35" t="str">
        <f>'[1]9'!C23</f>
        <v>Kerang</v>
      </c>
      <c r="D26" s="36">
        <v>16514</v>
      </c>
      <c r="E26" s="37">
        <v>445.87799999999999</v>
      </c>
      <c r="F26" s="37">
        <v>278</v>
      </c>
      <c r="G26" s="38">
        <v>518</v>
      </c>
      <c r="H26" s="39">
        <v>116.17527664518097</v>
      </c>
      <c r="I26" s="37">
        <v>165</v>
      </c>
      <c r="J26" s="39">
        <v>59.352517985611506</v>
      </c>
      <c r="K26" s="38">
        <v>590</v>
      </c>
      <c r="L26" s="39">
        <v>113.8996138996139</v>
      </c>
      <c r="M26" s="38">
        <v>231</v>
      </c>
      <c r="N26" s="39">
        <v>140</v>
      </c>
      <c r="O26" s="38">
        <v>237</v>
      </c>
      <c r="P26" s="39">
        <v>143.63636363636363</v>
      </c>
    </row>
    <row r="27" spans="1:16" x14ac:dyDescent="0.25">
      <c r="A27" s="34">
        <v>16</v>
      </c>
      <c r="B27" s="35" t="str">
        <f>'[1]9'!B24</f>
        <v>Tanjung Aru</v>
      </c>
      <c r="C27" s="35" t="str">
        <f>'[1]9'!C24</f>
        <v>Tanjung Aru</v>
      </c>
      <c r="D27" s="36">
        <v>6467</v>
      </c>
      <c r="E27" s="37">
        <v>174.60900000000001</v>
      </c>
      <c r="F27" s="37">
        <v>109</v>
      </c>
      <c r="G27" s="38">
        <v>42</v>
      </c>
      <c r="H27" s="39">
        <v>24.053742934213012</v>
      </c>
      <c r="I27" s="37">
        <v>19</v>
      </c>
      <c r="J27" s="39">
        <v>17.431192660550458</v>
      </c>
      <c r="K27" s="38">
        <v>29</v>
      </c>
      <c r="L27" s="39">
        <v>69.047619047619051</v>
      </c>
      <c r="M27" s="38">
        <v>19</v>
      </c>
      <c r="N27" s="39">
        <v>100</v>
      </c>
      <c r="O27" s="38">
        <v>25</v>
      </c>
      <c r="P27" s="39">
        <v>131.57894736842107</v>
      </c>
    </row>
    <row r="28" spans="1:16" x14ac:dyDescent="0.25">
      <c r="A28" s="34">
        <v>17</v>
      </c>
      <c r="B28" s="35" t="str">
        <f>'[1]9'!B25</f>
        <v>Batu Kajang</v>
      </c>
      <c r="C28" s="35" t="str">
        <f>'[1]9'!C25</f>
        <v>Batu Kajang</v>
      </c>
      <c r="D28" s="36">
        <v>41977</v>
      </c>
      <c r="E28" s="37">
        <v>1133.3789999999999</v>
      </c>
      <c r="F28" s="37">
        <v>708</v>
      </c>
      <c r="G28" s="38">
        <v>479</v>
      </c>
      <c r="H28" s="39">
        <v>42.263002931940683</v>
      </c>
      <c r="I28" s="37">
        <v>220</v>
      </c>
      <c r="J28" s="39">
        <v>31.073446327683619</v>
      </c>
      <c r="K28" s="38">
        <v>297</v>
      </c>
      <c r="L28" s="39">
        <v>62.004175365344473</v>
      </c>
      <c r="M28" s="38">
        <v>207</v>
      </c>
      <c r="N28" s="39">
        <v>94.090909090909093</v>
      </c>
      <c r="O28" s="38">
        <v>207</v>
      </c>
      <c r="P28" s="39">
        <v>94.090909090909093</v>
      </c>
    </row>
    <row r="29" spans="1:16" x14ac:dyDescent="0.25">
      <c r="A29" s="34">
        <v>18</v>
      </c>
      <c r="B29" s="35" t="str">
        <f>'[1]9'!B26</f>
        <v>Muser</v>
      </c>
      <c r="C29" s="35" t="str">
        <f>'[1]9'!C26</f>
        <v>Muser</v>
      </c>
      <c r="D29" s="36">
        <v>6688</v>
      </c>
      <c r="E29" s="37">
        <v>180.57599999999999</v>
      </c>
      <c r="F29" s="37">
        <v>113</v>
      </c>
      <c r="G29" s="38">
        <v>370</v>
      </c>
      <c r="H29" s="39">
        <v>204.89987595250753</v>
      </c>
      <c r="I29" s="37">
        <v>124</v>
      </c>
      <c r="J29" s="39">
        <v>109.73451327433628</v>
      </c>
      <c r="K29" s="38">
        <v>256</v>
      </c>
      <c r="L29" s="39">
        <v>69.189189189189193</v>
      </c>
      <c r="M29" s="38">
        <v>118</v>
      </c>
      <c r="N29" s="39">
        <v>95.161290322580655</v>
      </c>
      <c r="O29" s="38">
        <v>124</v>
      </c>
      <c r="P29" s="39">
        <v>100</v>
      </c>
    </row>
    <row r="30" spans="1:16" x14ac:dyDescent="0.25">
      <c r="A30" s="34">
        <v>19</v>
      </c>
      <c r="B30" s="35" t="str">
        <f>'[1]9'!B27</f>
        <v>Muara Komam</v>
      </c>
      <c r="C30" s="35" t="str">
        <f>'[1]9'!C27</f>
        <v>Muara Komam</v>
      </c>
      <c r="D30" s="36">
        <v>13163</v>
      </c>
      <c r="E30" s="37">
        <v>355.40100000000001</v>
      </c>
      <c r="F30" s="37">
        <v>222</v>
      </c>
      <c r="G30" s="38">
        <v>271</v>
      </c>
      <c r="H30" s="39">
        <v>76.251895745932046</v>
      </c>
      <c r="I30" s="37">
        <v>123</v>
      </c>
      <c r="J30" s="39">
        <v>55.405405405405403</v>
      </c>
      <c r="K30" s="38">
        <v>270</v>
      </c>
      <c r="L30" s="39">
        <v>99.630996309963109</v>
      </c>
      <c r="M30" s="38">
        <v>132</v>
      </c>
      <c r="N30" s="39">
        <v>107.31707317073172</v>
      </c>
      <c r="O30" s="38">
        <v>126</v>
      </c>
      <c r="P30" s="39">
        <v>102.4390243902439</v>
      </c>
    </row>
    <row r="31" spans="1:16" x14ac:dyDescent="0.25">
      <c r="A31" s="40"/>
      <c r="B31" s="41"/>
      <c r="C31" s="41"/>
      <c r="D31" s="42"/>
      <c r="E31" s="43"/>
      <c r="F31" s="43"/>
      <c r="G31" s="44"/>
      <c r="H31" s="45"/>
      <c r="I31" s="43"/>
      <c r="J31" s="45"/>
      <c r="K31" s="44"/>
      <c r="L31" s="45"/>
      <c r="M31" s="44"/>
      <c r="N31" s="45"/>
      <c r="O31" s="44"/>
      <c r="P31" s="45"/>
    </row>
    <row r="32" spans="1:16" x14ac:dyDescent="0.25">
      <c r="A32" s="40"/>
      <c r="B32" s="41"/>
      <c r="C32" s="41"/>
      <c r="D32" s="42"/>
      <c r="E32" s="43"/>
      <c r="F32" s="43"/>
      <c r="G32" s="44"/>
      <c r="H32" s="45"/>
      <c r="I32" s="43"/>
      <c r="J32" s="45"/>
      <c r="K32" s="44"/>
      <c r="L32" s="45"/>
      <c r="M32" s="44"/>
      <c r="N32" s="45"/>
      <c r="O32" s="44"/>
      <c r="P32" s="45"/>
    </row>
    <row r="33" spans="1:16" x14ac:dyDescent="0.25">
      <c r="A33" s="40"/>
      <c r="B33" s="41"/>
      <c r="C33" s="41"/>
      <c r="D33" s="42"/>
      <c r="E33" s="43"/>
      <c r="F33" s="43"/>
      <c r="G33" s="44"/>
      <c r="H33" s="45"/>
      <c r="I33" s="43"/>
      <c r="J33" s="45"/>
      <c r="K33" s="44"/>
      <c r="L33" s="45"/>
      <c r="M33" s="44"/>
      <c r="N33" s="45"/>
      <c r="O33" s="44"/>
      <c r="P33" s="45"/>
    </row>
    <row r="34" spans="1:16" x14ac:dyDescent="0.25">
      <c r="A34" s="40"/>
      <c r="B34" s="41"/>
      <c r="C34" s="41"/>
      <c r="D34" s="42"/>
      <c r="E34" s="46"/>
      <c r="F34" s="46"/>
      <c r="G34" s="47"/>
      <c r="H34" s="48"/>
      <c r="I34" s="46"/>
      <c r="J34" s="48"/>
      <c r="K34" s="47"/>
      <c r="L34" s="48"/>
      <c r="M34" s="47"/>
      <c r="N34" s="48"/>
      <c r="O34" s="47"/>
      <c r="P34" s="48"/>
    </row>
    <row r="35" spans="1:16" ht="18.75" customHeight="1" x14ac:dyDescent="0.25">
      <c r="A35" s="49" t="s">
        <v>16</v>
      </c>
      <c r="B35" s="50"/>
      <c r="C35" s="51"/>
      <c r="D35" s="52">
        <f>SUM(D12:D34)</f>
        <v>290436</v>
      </c>
      <c r="E35" s="52">
        <f>SUM(E12:E34)</f>
        <v>7841.771999999999</v>
      </c>
      <c r="F35" s="52">
        <f>SUM(F12:F34)</f>
        <v>4895</v>
      </c>
      <c r="G35" s="53">
        <f>SUM(G12:G34)</f>
        <v>5244</v>
      </c>
      <c r="H35" s="54">
        <f>G35/E35*100</f>
        <v>66.872640520535427</v>
      </c>
      <c r="I35" s="52">
        <f>SUM(I12:I34)</f>
        <v>1998</v>
      </c>
      <c r="J35" s="54">
        <f>I35/F35*100</f>
        <v>40.817160367722167</v>
      </c>
      <c r="K35" s="53">
        <f>SUM(K12:K34)</f>
        <v>4572</v>
      </c>
      <c r="L35" s="54">
        <f>K35/G35*100</f>
        <v>87.185354691075517</v>
      </c>
      <c r="M35" s="53">
        <f>SUM(M12:M34)</f>
        <v>1891</v>
      </c>
      <c r="N35" s="54">
        <f>M35/I35*100</f>
        <v>94.644644644644643</v>
      </c>
      <c r="O35" s="53">
        <f>SUM(O12:O34)</f>
        <v>1976</v>
      </c>
      <c r="P35" s="54">
        <f>O35/I35*100</f>
        <v>98.898898898898906</v>
      </c>
    </row>
    <row r="36" spans="1:16" ht="18.75" customHeight="1" thickBot="1" x14ac:dyDescent="0.3">
      <c r="A36" s="55" t="s">
        <v>17</v>
      </c>
      <c r="B36" s="56"/>
      <c r="C36" s="56"/>
      <c r="D36" s="56"/>
      <c r="E36" s="57">
        <v>270</v>
      </c>
      <c r="F36" s="57">
        <v>843</v>
      </c>
      <c r="G36" s="58"/>
      <c r="H36" s="59"/>
      <c r="I36" s="58"/>
      <c r="J36" s="59"/>
      <c r="K36" s="58"/>
      <c r="L36" s="59"/>
      <c r="M36" s="58"/>
      <c r="N36" s="59"/>
      <c r="O36" s="58"/>
      <c r="P36" s="60"/>
    </row>
    <row r="37" spans="1:16" x14ac:dyDescent="0.25">
      <c r="B37" s="61"/>
      <c r="C37" s="61"/>
      <c r="D37" s="61"/>
    </row>
    <row r="38" spans="1:16" x14ac:dyDescent="0.25">
      <c r="A38" s="62" t="s">
        <v>18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</row>
    <row r="39" spans="1:16" x14ac:dyDescent="0.25">
      <c r="A39" s="62" t="s">
        <v>19</v>
      </c>
      <c r="B39" s="63" t="s">
        <v>20</v>
      </c>
      <c r="C39" s="62"/>
      <c r="D39" s="62"/>
      <c r="E39" s="62"/>
      <c r="F39" s="62"/>
      <c r="G39" s="62"/>
      <c r="H39" s="62"/>
      <c r="I39" s="62"/>
      <c r="J39" s="62"/>
      <c r="K39" s="62"/>
    </row>
    <row r="40" spans="1:16" x14ac:dyDescent="0.25">
      <c r="A40" s="62"/>
      <c r="B40" s="63" t="s">
        <v>21</v>
      </c>
      <c r="C40" s="62"/>
      <c r="D40" s="62"/>
      <c r="E40" s="62"/>
      <c r="F40" s="62"/>
      <c r="G40" s="62"/>
      <c r="H40" s="62"/>
      <c r="I40" s="62"/>
      <c r="J40" s="62"/>
      <c r="K40" s="62"/>
    </row>
    <row r="41" spans="1:16" s="62" customFormat="1" ht="12.75" x14ac:dyDescent="0.25">
      <c r="B41" s="62" t="s">
        <v>22</v>
      </c>
    </row>
  </sheetData>
  <mergeCells count="15">
    <mergeCell ref="G9:H9"/>
    <mergeCell ref="I9:J9"/>
    <mergeCell ref="K9:L9"/>
    <mergeCell ref="M9:N9"/>
    <mergeCell ref="O9:P9"/>
    <mergeCell ref="A3:P3"/>
    <mergeCell ref="A7:A10"/>
    <mergeCell ref="B7:B10"/>
    <mergeCell ref="C7:C10"/>
    <mergeCell ref="D7:D10"/>
    <mergeCell ref="E7:F9"/>
    <mergeCell ref="G7:P7"/>
    <mergeCell ref="G8:J8"/>
    <mergeCell ref="K8:N8"/>
    <mergeCell ref="O8:P8"/>
  </mergeCells>
  <pageMargins left="0.75" right="0.75" top="1" bottom="1" header="0.5" footer="0.5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61</vt:lpstr>
      <vt:lpstr>'61'!Print_Area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dinkes</dc:creator>
  <cp:lastModifiedBy>dinkes dinkes</cp:lastModifiedBy>
  <dcterms:created xsi:type="dcterms:W3CDTF">2023-07-18T04:55:36Z</dcterms:created>
  <dcterms:modified xsi:type="dcterms:W3CDTF">2023-07-18T04:55:59Z</dcterms:modified>
</cp:coreProperties>
</file>