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MEGA ASSUS\DATA D ASUS\My File\APBD SKPD\2023\DATA STATISTIK\"/>
    </mc:Choice>
  </mc:AlternateContent>
  <xr:revisionPtr revIDLastSave="0" documentId="8_{6CD3D4D7-A2E8-421F-9AB0-6F091A6E582D}" xr6:coauthVersionLast="47" xr6:coauthVersionMax="47" xr10:uidLastSave="{00000000-0000-0000-0000-000000000000}"/>
  <bookViews>
    <workbookView xWindow="-108" yWindow="-108" windowWidth="23256" windowHeight="12720" xr2:uid="{A54094D9-74EE-4B0E-878C-E9AEA24317D8}"/>
  </bookViews>
  <sheets>
    <sheet name="Pencaker yg terdftr" sheetId="1" r:id="rId1"/>
  </sheets>
  <definedNames>
    <definedName name="OLE_LINK2" localSheetId="0">'Pencaker yg terdftr'!$A$3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M25" i="1" s="1"/>
  <c r="E26" i="1"/>
  <c r="L24" i="1" s="1"/>
  <c r="D26" i="1"/>
  <c r="K21" i="1" s="1"/>
  <c r="C26" i="1"/>
  <c r="B26" i="1"/>
  <c r="I23" i="1" s="1"/>
  <c r="L25" i="1"/>
  <c r="J25" i="1"/>
  <c r="M24" i="1"/>
  <c r="K24" i="1"/>
  <c r="J24" i="1"/>
  <c r="I24" i="1"/>
  <c r="M23" i="1"/>
  <c r="L23" i="1"/>
  <c r="J23" i="1"/>
  <c r="M22" i="1"/>
  <c r="L22" i="1"/>
  <c r="K22" i="1"/>
  <c r="J22" i="1"/>
  <c r="M21" i="1"/>
  <c r="M26" i="1" s="1"/>
  <c r="L21" i="1"/>
  <c r="L26" i="1" s="1"/>
  <c r="J21" i="1"/>
  <c r="J26" i="1" s="1"/>
  <c r="M16" i="1"/>
  <c r="F16" i="1"/>
  <c r="E16" i="1"/>
  <c r="D16" i="1"/>
  <c r="C16" i="1"/>
  <c r="J15" i="1" s="1"/>
  <c r="B16" i="1"/>
  <c r="M15" i="1"/>
  <c r="K15" i="1"/>
  <c r="I15" i="1"/>
  <c r="I16" i="1" s="1"/>
  <c r="M14" i="1"/>
  <c r="L14" i="1"/>
  <c r="K14" i="1"/>
  <c r="K16" i="1" s="1"/>
  <c r="I14" i="1"/>
  <c r="F9" i="1"/>
  <c r="M5" i="1" s="1"/>
  <c r="M9" i="1" s="1"/>
  <c r="E9" i="1"/>
  <c r="D9" i="1"/>
  <c r="C9" i="1"/>
  <c r="J4" i="1" s="1"/>
  <c r="B9" i="1"/>
  <c r="M8" i="1"/>
  <c r="K8" i="1"/>
  <c r="K9" i="1" s="1"/>
  <c r="I8" i="1"/>
  <c r="M7" i="1"/>
  <c r="K7" i="1"/>
  <c r="J7" i="1"/>
  <c r="I7" i="1"/>
  <c r="M6" i="1"/>
  <c r="K6" i="1"/>
  <c r="I6" i="1"/>
  <c r="L5" i="1"/>
  <c r="K5" i="1"/>
  <c r="J5" i="1"/>
  <c r="I5" i="1"/>
  <c r="M4" i="1"/>
  <c r="K4" i="1"/>
  <c r="I4" i="1"/>
  <c r="I9" i="1" s="1"/>
  <c r="L16" i="1" l="1"/>
  <c r="K26" i="1"/>
  <c r="L4" i="1"/>
  <c r="J6" i="1"/>
  <c r="J9" i="1" s="1"/>
  <c r="L15" i="1"/>
  <c r="K23" i="1"/>
  <c r="I25" i="1"/>
  <c r="J14" i="1"/>
  <c r="J16" i="1" s="1"/>
  <c r="I22" i="1"/>
  <c r="L7" i="1"/>
  <c r="L6" i="1"/>
  <c r="J8" i="1"/>
  <c r="K25" i="1"/>
  <c r="L8" i="1"/>
  <c r="I21" i="1"/>
  <c r="I26" i="1" l="1"/>
  <c r="L9" i="1"/>
</calcChain>
</file>

<file path=xl/sharedStrings.xml><?xml version="1.0" encoding="utf-8"?>
<sst xmlns="http://schemas.openxmlformats.org/spreadsheetml/2006/main" count="42" uniqueCount="22">
  <si>
    <t>Pencari Kerja yang terdaftar Menurut Tingkat Pendidikan</t>
  </si>
  <si>
    <t>Pencari Kerja yang terdaftar Menurut Tingkat Pendidikan ( % )</t>
  </si>
  <si>
    <t>Tingkat pendidikan</t>
  </si>
  <si>
    <t>Sekolah Dasar/ Tidak Tamat Sekolah Dasar</t>
  </si>
  <si>
    <t>Sekolah Menengah Pertama</t>
  </si>
  <si>
    <t>Sekolah Menengah Atas/ Kejuruan</t>
  </si>
  <si>
    <t>Diploma I/II/III/Akademi</t>
  </si>
  <si>
    <t>Universitas/Perguruan Tinggi</t>
  </si>
  <si>
    <t>Jumlah</t>
  </si>
  <si>
    <t>Pencari Kerja yang terdaftar Menurut Jenis Kelamin</t>
  </si>
  <si>
    <t>Pencari Kerja yang terdaftar Menurut Jenis Kelamin ( % )</t>
  </si>
  <si>
    <t>Jenis Kelamin</t>
  </si>
  <si>
    <t>Laki-laki</t>
  </si>
  <si>
    <t>Perempuan</t>
  </si>
  <si>
    <t>Pencari Kerja yang terdaftar Menurut Golongan Umur</t>
  </si>
  <si>
    <t>Pencari Kerja yang terdaftar Menurut Golongan Umur ( % )</t>
  </si>
  <si>
    <t>Golongan Umur</t>
  </si>
  <si>
    <t xml:space="preserve"> 15 - 19</t>
  </si>
  <si>
    <t xml:space="preserve"> 20 - 29</t>
  </si>
  <si>
    <t xml:space="preserve"> 30 - 44</t>
  </si>
  <si>
    <t xml:space="preserve"> 45 - 54</t>
  </si>
  <si>
    <t xml:space="preserve"> 55 +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</si>
</sst>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rgb="FFFFFFFF"/>
      <name val="Bookman Old Style"/>
      <family val="1"/>
    </font>
    <font>
      <sz val="10"/>
      <color rgb="FF000000"/>
      <name val="Bookman Old Style"/>
      <family val="1"/>
    </font>
    <font>
      <b/>
      <sz val="10"/>
      <color rgb="FF000000"/>
      <name val="Bookman Old Style"/>
      <family val="1"/>
    </font>
    <font>
      <sz val="10"/>
      <color rgb="FF000000"/>
      <name val="Cambria"/>
      <family val="1"/>
    </font>
    <font>
      <b/>
      <sz val="10"/>
      <color theme="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5" fillId="0" borderId="2" xfId="0" applyFont="1" applyBorder="1" applyAlignment="1">
      <alignment vertical="center"/>
    </xf>
    <xf numFmtId="37" fontId="5" fillId="0" borderId="1" xfId="0" applyNumberFormat="1" applyFont="1" applyBorder="1" applyAlignment="1">
      <alignment horizontal="center"/>
    </xf>
    <xf numFmtId="37" fontId="5" fillId="0" borderId="1" xfId="1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/>
    <xf numFmtId="0" fontId="3" fillId="0" borderId="3" xfId="0" applyFont="1" applyBorder="1"/>
    <xf numFmtId="0" fontId="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center"/>
    </xf>
    <xf numFmtId="3" fontId="7" fillId="0" borderId="4" xfId="0" applyNumberFormat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center" vertical="center" wrapText="1"/>
    </xf>
    <xf numFmtId="37" fontId="5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37" fontId="3" fillId="0" borderId="0" xfId="0" applyNumberFormat="1" applyFont="1" applyAlignment="1">
      <alignment vertic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 wrapText="1"/>
    </xf>
    <xf numFmtId="3" fontId="7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BCFC1-64AF-4700-B226-69FD979AFABC}">
  <sheetPr>
    <tabColor rgb="FF92D050"/>
  </sheetPr>
  <dimension ref="A1:M26"/>
  <sheetViews>
    <sheetView tabSelected="1" topLeftCell="B16" workbookViewId="0">
      <selection activeCell="L31" sqref="L31"/>
    </sheetView>
  </sheetViews>
  <sheetFormatPr defaultColWidth="20.77734375" defaultRowHeight="15" customHeight="1" x14ac:dyDescent="0.25"/>
  <cols>
    <col min="1" max="1" width="57.21875" style="2" bestFit="1" customWidth="1"/>
    <col min="2" max="2" width="6.77734375" style="2" customWidth="1"/>
    <col min="3" max="3" width="7.21875" style="2" bestFit="1" customWidth="1"/>
    <col min="4" max="6" width="7.21875" style="2" customWidth="1"/>
    <col min="7" max="7" width="9.21875" style="2" customWidth="1"/>
    <col min="8" max="8" width="70.109375" style="2" customWidth="1"/>
    <col min="9" max="9" width="11.5546875" style="2" customWidth="1"/>
    <col min="10" max="10" width="12.33203125" style="2" customWidth="1"/>
    <col min="11" max="11" width="10.109375" style="2" customWidth="1"/>
    <col min="12" max="13" width="11.33203125" style="2" customWidth="1"/>
    <col min="14" max="16384" width="20.77734375" style="2"/>
  </cols>
  <sheetData>
    <row r="1" spans="1:13" ht="15" customHeight="1" x14ac:dyDescent="0.3">
      <c r="A1" s="1" t="s">
        <v>0</v>
      </c>
      <c r="C1" s="3"/>
      <c r="D1" s="3"/>
      <c r="E1" s="3"/>
      <c r="F1" s="3"/>
      <c r="H1" s="1" t="s">
        <v>1</v>
      </c>
      <c r="I1" s="3"/>
    </row>
    <row r="2" spans="1:13" ht="15" customHeight="1" thickBot="1" x14ac:dyDescent="0.3">
      <c r="C2" s="3"/>
      <c r="D2" s="3"/>
      <c r="E2" s="3"/>
      <c r="F2" s="3"/>
      <c r="I2" s="3"/>
    </row>
    <row r="3" spans="1:13" ht="15" customHeight="1" thickBot="1" x14ac:dyDescent="0.3">
      <c r="A3" s="4" t="s">
        <v>2</v>
      </c>
      <c r="B3" s="5">
        <v>2018</v>
      </c>
      <c r="C3" s="5">
        <v>2019</v>
      </c>
      <c r="D3" s="5">
        <v>2020</v>
      </c>
      <c r="E3" s="5">
        <v>2021</v>
      </c>
      <c r="F3" s="5">
        <v>2022</v>
      </c>
      <c r="H3" s="4" t="s">
        <v>2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</row>
    <row r="4" spans="1:13" ht="15" customHeight="1" thickBot="1" x14ac:dyDescent="0.3">
      <c r="A4" s="6" t="s">
        <v>3</v>
      </c>
      <c r="B4" s="7">
        <v>49</v>
      </c>
      <c r="C4" s="8">
        <v>24</v>
      </c>
      <c r="D4" s="7">
        <v>49</v>
      </c>
      <c r="E4" s="8">
        <v>24</v>
      </c>
      <c r="F4" s="8">
        <v>31</v>
      </c>
      <c r="H4" s="6" t="s">
        <v>3</v>
      </c>
      <c r="I4" s="9">
        <f>B4/$B$9*100</f>
        <v>1.6028786391887471</v>
      </c>
      <c r="J4" s="9">
        <f>C4/$C$9*100</f>
        <v>0.92236740968485775</v>
      </c>
      <c r="K4" s="9">
        <f>D4/$B$9*100</f>
        <v>1.6028786391887471</v>
      </c>
      <c r="L4" s="9">
        <f>E4/$C$9*100</f>
        <v>0.92236740968485775</v>
      </c>
      <c r="M4" s="9">
        <f>F4/$F$9*100</f>
        <v>1.1959876543209875</v>
      </c>
    </row>
    <row r="5" spans="1:13" ht="15" customHeight="1" thickBot="1" x14ac:dyDescent="0.3">
      <c r="A5" s="6" t="s">
        <v>4</v>
      </c>
      <c r="B5" s="7">
        <v>136</v>
      </c>
      <c r="C5" s="8">
        <v>124</v>
      </c>
      <c r="D5" s="7">
        <v>136</v>
      </c>
      <c r="E5" s="8">
        <v>124</v>
      </c>
      <c r="F5" s="8">
        <v>88</v>
      </c>
      <c r="H5" s="6" t="s">
        <v>4</v>
      </c>
      <c r="I5" s="9">
        <f>B5/$B$9*100</f>
        <v>4.4488060189728493</v>
      </c>
      <c r="J5" s="9">
        <f>C5/$C$9*100</f>
        <v>4.7655649500384323</v>
      </c>
      <c r="K5" s="9">
        <f>D5/$B$9*100</f>
        <v>4.4488060189728493</v>
      </c>
      <c r="L5" s="9">
        <f>E5/$C$9*100</f>
        <v>4.7655649500384323</v>
      </c>
      <c r="M5" s="9">
        <f>F5/$F$9*100</f>
        <v>3.3950617283950617</v>
      </c>
    </row>
    <row r="6" spans="1:13" ht="15" customHeight="1" thickBot="1" x14ac:dyDescent="0.3">
      <c r="A6" s="6" t="s">
        <v>5</v>
      </c>
      <c r="B6" s="8">
        <v>2115</v>
      </c>
      <c r="C6" s="8">
        <v>1650</v>
      </c>
      <c r="D6" s="8">
        <v>2115</v>
      </c>
      <c r="E6" s="8">
        <v>1650</v>
      </c>
      <c r="F6" s="8">
        <v>1945</v>
      </c>
      <c r="H6" s="6" t="s">
        <v>5</v>
      </c>
      <c r="I6" s="9">
        <f>B6/$B$9*100</f>
        <v>69.185475956820412</v>
      </c>
      <c r="J6" s="9">
        <f>C6/$C$9*100</f>
        <v>63.412759415833975</v>
      </c>
      <c r="K6" s="9">
        <f>D6/$B$9*100</f>
        <v>69.185475956820412</v>
      </c>
      <c r="L6" s="9">
        <f>E6/$C$9*100</f>
        <v>63.412759415833975</v>
      </c>
      <c r="M6" s="9">
        <f>F6/$F$9*100</f>
        <v>75.038580246913583</v>
      </c>
    </row>
    <row r="7" spans="1:13" ht="15" customHeight="1" thickBot="1" x14ac:dyDescent="0.3">
      <c r="A7" s="6" t="s">
        <v>6</v>
      </c>
      <c r="B7" s="7">
        <v>171</v>
      </c>
      <c r="C7" s="7">
        <v>269</v>
      </c>
      <c r="D7" s="7">
        <v>171</v>
      </c>
      <c r="E7" s="7">
        <v>269</v>
      </c>
      <c r="F7" s="7">
        <v>91</v>
      </c>
      <c r="H7" s="6" t="s">
        <v>6</v>
      </c>
      <c r="I7" s="9">
        <f>B7/$B$9*100</f>
        <v>5.5937193326790968</v>
      </c>
      <c r="J7" s="9">
        <f>C7/$C$9*100</f>
        <v>10.338201383551114</v>
      </c>
      <c r="K7" s="9">
        <f>D7/$B$9*100</f>
        <v>5.5937193326790968</v>
      </c>
      <c r="L7" s="9">
        <f>E7/$C$9*100</f>
        <v>10.338201383551114</v>
      </c>
      <c r="M7" s="9">
        <f>F7/$F$9*100</f>
        <v>3.5108024691358026</v>
      </c>
    </row>
    <row r="8" spans="1:13" ht="15" customHeight="1" thickBot="1" x14ac:dyDescent="0.3">
      <c r="A8" s="6" t="s">
        <v>7</v>
      </c>
      <c r="B8" s="7">
        <v>586</v>
      </c>
      <c r="C8" s="7">
        <v>535</v>
      </c>
      <c r="D8" s="7">
        <v>586</v>
      </c>
      <c r="E8" s="7">
        <v>535</v>
      </c>
      <c r="F8" s="7">
        <v>437</v>
      </c>
      <c r="H8" s="6" t="s">
        <v>7</v>
      </c>
      <c r="I8" s="9">
        <f>B8/$B$9*100</f>
        <v>19.169120052338894</v>
      </c>
      <c r="J8" s="9">
        <f>C8/$C$9*100</f>
        <v>20.561106840891622</v>
      </c>
      <c r="K8" s="9">
        <f>D8/$B$9*100</f>
        <v>19.169120052338894</v>
      </c>
      <c r="L8" s="9">
        <f>E8/$C$9*100</f>
        <v>20.561106840891622</v>
      </c>
      <c r="M8" s="9">
        <f>F8/$F$9*100</f>
        <v>16.859567901234566</v>
      </c>
    </row>
    <row r="9" spans="1:13" ht="15" customHeight="1" thickBot="1" x14ac:dyDescent="0.3">
      <c r="A9" s="10" t="s">
        <v>8</v>
      </c>
      <c r="B9" s="11">
        <f>SUM(B4:B8)</f>
        <v>3057</v>
      </c>
      <c r="C9" s="11">
        <f>SUM(C4:C8)</f>
        <v>2602</v>
      </c>
      <c r="D9" s="11">
        <f>SUM(D4:D8)</f>
        <v>3057</v>
      </c>
      <c r="E9" s="11">
        <f>SUM(E4:E8)</f>
        <v>2602</v>
      </c>
      <c r="F9" s="11">
        <f>SUM(F4:F8)</f>
        <v>2592</v>
      </c>
      <c r="H9" s="10" t="s">
        <v>8</v>
      </c>
      <c r="I9" s="12">
        <f>SUM(I4:I8)</f>
        <v>100</v>
      </c>
      <c r="J9" s="12">
        <f>SUM(J4:J8)</f>
        <v>100</v>
      </c>
      <c r="K9" s="12">
        <f>SUM(K4:K8)</f>
        <v>100</v>
      </c>
      <c r="L9" s="12">
        <f>SUM(L4:L8)</f>
        <v>100</v>
      </c>
      <c r="M9" s="12">
        <f>SUM(M4:M8)</f>
        <v>100</v>
      </c>
    </row>
    <row r="11" spans="1:13" ht="15" customHeight="1" thickBot="1" x14ac:dyDescent="0.35">
      <c r="A11" s="1" t="s">
        <v>9</v>
      </c>
      <c r="B11" s="3"/>
      <c r="C11" s="3"/>
      <c r="D11" s="3"/>
      <c r="E11" s="3"/>
      <c r="F11" s="3"/>
      <c r="H11" s="13" t="s">
        <v>10</v>
      </c>
      <c r="I11" s="3"/>
      <c r="K11" s="3"/>
    </row>
    <row r="12" spans="1:13" ht="15" customHeight="1" thickBot="1" x14ac:dyDescent="0.3">
      <c r="B12" s="3"/>
      <c r="C12" s="3"/>
      <c r="D12" s="3"/>
      <c r="E12" s="3"/>
      <c r="F12" s="3"/>
      <c r="H12" s="14"/>
      <c r="I12" s="3"/>
      <c r="K12" s="3"/>
    </row>
    <row r="13" spans="1:13" ht="15" customHeight="1" thickBot="1" x14ac:dyDescent="0.3">
      <c r="A13" s="5" t="s">
        <v>11</v>
      </c>
      <c r="B13" s="15">
        <v>2018</v>
      </c>
      <c r="C13" s="15">
        <v>2019</v>
      </c>
      <c r="D13" s="15">
        <v>2020</v>
      </c>
      <c r="E13" s="15">
        <v>2021</v>
      </c>
      <c r="F13" s="15">
        <v>2022</v>
      </c>
      <c r="G13" s="16"/>
      <c r="H13" s="15" t="s">
        <v>11</v>
      </c>
      <c r="I13" s="15">
        <v>2018</v>
      </c>
      <c r="J13" s="15">
        <v>2019</v>
      </c>
      <c r="K13" s="15">
        <v>2020</v>
      </c>
      <c r="L13" s="15">
        <v>2021</v>
      </c>
      <c r="M13" s="15">
        <v>2022</v>
      </c>
    </row>
    <row r="14" spans="1:13" ht="15" customHeight="1" thickBot="1" x14ac:dyDescent="0.3">
      <c r="A14" s="17" t="s">
        <v>12</v>
      </c>
      <c r="B14" s="18">
        <v>2175</v>
      </c>
      <c r="C14" s="19">
        <v>1852</v>
      </c>
      <c r="D14" s="19">
        <v>1519</v>
      </c>
      <c r="E14" s="19">
        <v>1666</v>
      </c>
      <c r="F14" s="20">
        <v>2003</v>
      </c>
      <c r="G14" s="16"/>
      <c r="H14" s="21" t="s">
        <v>12</v>
      </c>
      <c r="I14" s="22">
        <f>B14/$B$16*100</f>
        <v>71.148184494602546</v>
      </c>
      <c r="J14" s="22">
        <f>C14/$C$16*100</f>
        <v>71.176018447348184</v>
      </c>
      <c r="K14" s="22">
        <f>D14/$B$16*100</f>
        <v>49.689237814851161</v>
      </c>
      <c r="L14" s="22">
        <f>E14/$C$16*100</f>
        <v>64.027671022290548</v>
      </c>
      <c r="M14" s="22">
        <f>F14/$F$16*100</f>
        <v>77.276234567901241</v>
      </c>
    </row>
    <row r="15" spans="1:13" ht="15" customHeight="1" thickBot="1" x14ac:dyDescent="0.3">
      <c r="A15" s="17" t="s">
        <v>13</v>
      </c>
      <c r="B15" s="23">
        <v>882</v>
      </c>
      <c r="C15" s="24">
        <v>750</v>
      </c>
      <c r="D15" s="24">
        <v>389</v>
      </c>
      <c r="E15" s="24">
        <v>501</v>
      </c>
      <c r="F15" s="25">
        <v>589</v>
      </c>
      <c r="G15" s="16"/>
      <c r="H15" s="21" t="s">
        <v>13</v>
      </c>
      <c r="I15" s="22">
        <f>B15/$B$16*100</f>
        <v>28.85181550539745</v>
      </c>
      <c r="J15" s="22">
        <f>C15/$C$16*100</f>
        <v>28.823981552651805</v>
      </c>
      <c r="K15" s="22">
        <f>D15/$B$16*100</f>
        <v>12.72489368662087</v>
      </c>
      <c r="L15" s="22">
        <f>E15/$C$16*100</f>
        <v>19.254419677171406</v>
      </c>
      <c r="M15" s="22">
        <f>F15/$F$16*100</f>
        <v>22.723765432098766</v>
      </c>
    </row>
    <row r="16" spans="1:13" ht="15" customHeight="1" thickBot="1" x14ac:dyDescent="0.3">
      <c r="A16" s="26" t="s">
        <v>8</v>
      </c>
      <c r="B16" s="11">
        <f>SUM(B14:B15)</f>
        <v>3057</v>
      </c>
      <c r="C16" s="11">
        <f>SUM(C14:C15)</f>
        <v>2602</v>
      </c>
      <c r="D16" s="11">
        <f>SUM(D14:D15)</f>
        <v>1908</v>
      </c>
      <c r="E16" s="11">
        <f>SUM(E14:E15)</f>
        <v>2167</v>
      </c>
      <c r="F16" s="11">
        <f>SUM(F14:F15)</f>
        <v>2592</v>
      </c>
      <c r="G16" s="16"/>
      <c r="H16" s="27" t="s">
        <v>8</v>
      </c>
      <c r="I16" s="28">
        <f t="shared" ref="I16:M16" si="0">SUM(I14:I15)</f>
        <v>100</v>
      </c>
      <c r="J16" s="28">
        <f t="shared" si="0"/>
        <v>99.999999999999986</v>
      </c>
      <c r="K16" s="28">
        <f t="shared" si="0"/>
        <v>62.414131501472028</v>
      </c>
      <c r="L16" s="28">
        <f t="shared" si="0"/>
        <v>83.282090699461946</v>
      </c>
      <c r="M16" s="28">
        <f t="shared" si="0"/>
        <v>100</v>
      </c>
    </row>
    <row r="18" spans="1:13" ht="15" customHeight="1" x14ac:dyDescent="0.3">
      <c r="A18" s="1" t="s">
        <v>14</v>
      </c>
      <c r="B18" s="3"/>
      <c r="C18" s="3"/>
      <c r="D18" s="3"/>
      <c r="E18" s="3"/>
      <c r="F18" s="3"/>
      <c r="H18" s="1" t="s">
        <v>15</v>
      </c>
      <c r="I18" s="3"/>
      <c r="K18" s="3"/>
    </row>
    <row r="19" spans="1:13" ht="15" customHeight="1" thickBot="1" x14ac:dyDescent="0.3">
      <c r="B19" s="3"/>
      <c r="C19" s="3"/>
      <c r="D19" s="3"/>
      <c r="E19" s="3"/>
      <c r="F19" s="3"/>
      <c r="I19" s="3"/>
      <c r="K19" s="3"/>
    </row>
    <row r="20" spans="1:13" ht="15" customHeight="1" thickBot="1" x14ac:dyDescent="0.3">
      <c r="A20" s="29" t="s">
        <v>16</v>
      </c>
      <c r="B20" s="5">
        <v>2018</v>
      </c>
      <c r="C20" s="5">
        <v>2019</v>
      </c>
      <c r="D20" s="5">
        <v>2020</v>
      </c>
      <c r="E20" s="5">
        <v>2021</v>
      </c>
      <c r="F20" s="5">
        <v>2022</v>
      </c>
      <c r="H20" s="4" t="s">
        <v>16</v>
      </c>
      <c r="I20" s="5">
        <v>2018</v>
      </c>
      <c r="J20" s="5">
        <v>2019</v>
      </c>
      <c r="K20" s="5">
        <v>2020</v>
      </c>
      <c r="L20" s="5">
        <v>2021</v>
      </c>
      <c r="M20" s="5">
        <v>2022</v>
      </c>
    </row>
    <row r="21" spans="1:13" ht="15" customHeight="1" thickBot="1" x14ac:dyDescent="0.3">
      <c r="A21" s="30" t="s">
        <v>17</v>
      </c>
      <c r="B21" s="31">
        <v>841</v>
      </c>
      <c r="C21" s="32">
        <v>639</v>
      </c>
      <c r="D21" s="32">
        <v>520</v>
      </c>
      <c r="E21" s="32">
        <v>559</v>
      </c>
      <c r="F21" s="7">
        <v>703</v>
      </c>
      <c r="H21" s="33" t="s">
        <v>17</v>
      </c>
      <c r="I21" s="9">
        <f>B21/$B$26*100</f>
        <v>27.51063133791299</v>
      </c>
      <c r="J21" s="9">
        <f>C21/$C$26*100</f>
        <v>24.558032282859337</v>
      </c>
      <c r="K21" s="9">
        <f>D21/$D$26*100</f>
        <v>27.253668763102723</v>
      </c>
      <c r="L21" s="9">
        <f>E21/$E$26*100</f>
        <v>25.796031379787728</v>
      </c>
      <c r="M21" s="9">
        <f>F21/$F$26*100</f>
        <v>27.121913580246915</v>
      </c>
    </row>
    <row r="22" spans="1:13" ht="15" customHeight="1" thickBot="1" x14ac:dyDescent="0.3">
      <c r="A22" s="30" t="s">
        <v>18</v>
      </c>
      <c r="B22" s="34">
        <v>1794</v>
      </c>
      <c r="C22" s="35">
        <v>1597</v>
      </c>
      <c r="D22" s="35">
        <v>1112</v>
      </c>
      <c r="E22" s="35">
        <v>1411</v>
      </c>
      <c r="F22" s="7">
        <v>1644</v>
      </c>
      <c r="H22" s="33" t="s">
        <v>18</v>
      </c>
      <c r="I22" s="9">
        <f t="shared" ref="I22:I25" si="1">B22/$B$26*100</f>
        <v>58.684985279685961</v>
      </c>
      <c r="J22" s="9">
        <f t="shared" ref="J22:J25" si="2">C22/$C$26*100</f>
        <v>61.375864719446582</v>
      </c>
      <c r="K22" s="9">
        <f>D22/$D$26*100</f>
        <v>58.280922431865825</v>
      </c>
      <c r="L22" s="9">
        <f>E22/$E$26*100</f>
        <v>65.113059529303186</v>
      </c>
      <c r="M22" s="9">
        <f>F22/$F$26*100</f>
        <v>63.425925925925931</v>
      </c>
    </row>
    <row r="23" spans="1:13" ht="15" customHeight="1" thickBot="1" x14ac:dyDescent="0.3">
      <c r="A23" s="30" t="s">
        <v>19</v>
      </c>
      <c r="B23" s="23">
        <v>401</v>
      </c>
      <c r="C23" s="24">
        <v>350</v>
      </c>
      <c r="D23" s="24">
        <v>259</v>
      </c>
      <c r="E23" s="24">
        <v>191</v>
      </c>
      <c r="F23" s="7">
        <v>232</v>
      </c>
      <c r="H23" s="33" t="s">
        <v>19</v>
      </c>
      <c r="I23" s="9">
        <f t="shared" si="1"/>
        <v>13.117435394177299</v>
      </c>
      <c r="J23" s="9">
        <f t="shared" si="2"/>
        <v>13.45119139123751</v>
      </c>
      <c r="K23" s="9">
        <f>D23/$D$26*100</f>
        <v>13.574423480083858</v>
      </c>
      <c r="L23" s="9">
        <f>E23/$E$26*100</f>
        <v>8.8140286109829251</v>
      </c>
      <c r="M23" s="9">
        <f>F23/$F$26*100</f>
        <v>8.9506172839506171</v>
      </c>
    </row>
    <row r="24" spans="1:13" ht="15" customHeight="1" thickBot="1" x14ac:dyDescent="0.3">
      <c r="A24" s="30" t="s">
        <v>20</v>
      </c>
      <c r="B24" s="23">
        <v>19</v>
      </c>
      <c r="C24" s="24">
        <v>15</v>
      </c>
      <c r="D24" s="24">
        <v>17</v>
      </c>
      <c r="E24" s="24">
        <v>6</v>
      </c>
      <c r="F24" s="7">
        <v>12</v>
      </c>
      <c r="H24" s="33" t="s">
        <v>20</v>
      </c>
      <c r="I24" s="9">
        <f t="shared" si="1"/>
        <v>0.62152437029767749</v>
      </c>
      <c r="J24" s="9">
        <f t="shared" si="2"/>
        <v>0.57647963105303612</v>
      </c>
      <c r="K24" s="9">
        <f>D24/$D$26*100</f>
        <v>0.89098532494758897</v>
      </c>
      <c r="L24" s="9">
        <f>E24/$E$26*100</f>
        <v>0.27688047992616521</v>
      </c>
      <c r="M24" s="9">
        <f>F24/$F$26*100</f>
        <v>0.46296296296296291</v>
      </c>
    </row>
    <row r="25" spans="1:13" ht="15" customHeight="1" thickBot="1" x14ac:dyDescent="0.3">
      <c r="A25" s="30" t="s">
        <v>21</v>
      </c>
      <c r="B25" s="23">
        <v>2</v>
      </c>
      <c r="C25" s="24">
        <v>1</v>
      </c>
      <c r="D25" s="24">
        <v>0</v>
      </c>
      <c r="E25" s="24">
        <v>0</v>
      </c>
      <c r="F25" s="7">
        <v>1</v>
      </c>
      <c r="H25" s="33" t="s">
        <v>21</v>
      </c>
      <c r="I25" s="9">
        <f t="shared" si="1"/>
        <v>6.542361792607132E-2</v>
      </c>
      <c r="J25" s="9">
        <f t="shared" si="2"/>
        <v>3.843197540353574E-2</v>
      </c>
      <c r="K25" s="9">
        <f>D25/$D$26*100</f>
        <v>0</v>
      </c>
      <c r="L25" s="9">
        <f>E25/$E$26*100</f>
        <v>0</v>
      </c>
      <c r="M25" s="9">
        <f>F25/$F$26*100</f>
        <v>3.8580246913580245E-2</v>
      </c>
    </row>
    <row r="26" spans="1:13" ht="15" customHeight="1" thickBot="1" x14ac:dyDescent="0.3">
      <c r="A26" s="10" t="s">
        <v>8</v>
      </c>
      <c r="B26" s="11">
        <f>SUM(B21:B25)</f>
        <v>3057</v>
      </c>
      <c r="C26" s="11">
        <f>SUM(C21:C25)</f>
        <v>2602</v>
      </c>
      <c r="D26" s="11">
        <f>SUM(D21:D25)</f>
        <v>1908</v>
      </c>
      <c r="E26" s="11">
        <f>SUM(E21:E25)</f>
        <v>2167</v>
      </c>
      <c r="F26" s="11">
        <f>SUM(F21:F25)</f>
        <v>2592</v>
      </c>
      <c r="G26" s="16"/>
      <c r="H26" s="36" t="s">
        <v>8</v>
      </c>
      <c r="I26" s="28">
        <f>SUM(I21:I25)</f>
        <v>100</v>
      </c>
      <c r="J26" s="28">
        <f>SUM(J21:J25)</f>
        <v>100</v>
      </c>
      <c r="K26" s="28">
        <f>SUM(K21:K25)</f>
        <v>100</v>
      </c>
      <c r="L26" s="28">
        <f>SUM(L21:L25)</f>
        <v>100</v>
      </c>
      <c r="M26" s="28">
        <f>SUM(M21:M25)</f>
        <v>100.00000000000001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Pencaker yg terdftr</vt:lpstr>
      <vt:lpstr>'Pencaker yg terdftr'!OLE_LINK2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Dedy Suryana</dc:creator>
  <cp:lastModifiedBy>Dedy Suryana</cp:lastModifiedBy>
  <dcterms:created xsi:type="dcterms:W3CDTF">2023-08-11T02:19:13Z</dcterms:created>
  <dcterms:modified xsi:type="dcterms:W3CDTF">2023-08-11T02:19:57Z</dcterms:modified>
</cp:coreProperties>
</file>