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0F46A63E-6555-4E12-B67D-55A0438F1C03}" xr6:coauthVersionLast="47" xr6:coauthVersionMax="47" xr10:uidLastSave="{00000000-0000-0000-0000-000000000000}"/>
  <bookViews>
    <workbookView xWindow="1170" yWindow="735" windowWidth="15375" windowHeight="10785" xr2:uid="{7CED35AA-9FDE-48D2-B910-C743272BD608}"/>
  </bookViews>
  <sheets>
    <sheet name="53" sheetId="1" r:id="rId1"/>
  </sheets>
  <externalReferences>
    <externalReference r:id="rId2"/>
  </externalReferences>
  <definedNames>
    <definedName name="_xlnm.Print_Area" localSheetId="0">'53'!$A$1:$N$37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P35" i="1" s="1"/>
  <c r="M35" i="1"/>
  <c r="N35" i="1" s="1"/>
  <c r="I35" i="1"/>
  <c r="J35" i="1" s="1"/>
  <c r="G35" i="1"/>
  <c r="H35" i="1" s="1"/>
  <c r="E35" i="1"/>
  <c r="D35" i="1"/>
  <c r="F35" i="1" s="1"/>
  <c r="P29" i="1"/>
  <c r="N29" i="1"/>
  <c r="K29" i="1"/>
  <c r="J29" i="1"/>
  <c r="H29" i="1"/>
  <c r="F29" i="1"/>
  <c r="L29" i="1" s="1"/>
  <c r="C29" i="1"/>
  <c r="B29" i="1"/>
  <c r="P28" i="1"/>
  <c r="N28" i="1"/>
  <c r="K28" i="1"/>
  <c r="L28" i="1" s="1"/>
  <c r="J28" i="1"/>
  <c r="H28" i="1"/>
  <c r="F28" i="1"/>
  <c r="C28" i="1"/>
  <c r="B28" i="1"/>
  <c r="P27" i="1"/>
  <c r="N27" i="1"/>
  <c r="K27" i="1"/>
  <c r="J27" i="1"/>
  <c r="H27" i="1"/>
  <c r="F27" i="1"/>
  <c r="L27" i="1" s="1"/>
  <c r="C27" i="1"/>
  <c r="B27" i="1"/>
  <c r="P26" i="1"/>
  <c r="N26" i="1"/>
  <c r="K26" i="1"/>
  <c r="L26" i="1" s="1"/>
  <c r="J26" i="1"/>
  <c r="H26" i="1"/>
  <c r="F26" i="1"/>
  <c r="C26" i="1"/>
  <c r="B26" i="1"/>
  <c r="P25" i="1"/>
  <c r="N25" i="1"/>
  <c r="K25" i="1"/>
  <c r="J25" i="1"/>
  <c r="H25" i="1"/>
  <c r="F25" i="1"/>
  <c r="L25" i="1" s="1"/>
  <c r="C25" i="1"/>
  <c r="B25" i="1"/>
  <c r="P24" i="1"/>
  <c r="N24" i="1"/>
  <c r="K24" i="1"/>
  <c r="L24" i="1" s="1"/>
  <c r="J24" i="1"/>
  <c r="H24" i="1"/>
  <c r="F24" i="1"/>
  <c r="C24" i="1"/>
  <c r="B24" i="1"/>
  <c r="P23" i="1"/>
  <c r="N23" i="1"/>
  <c r="K23" i="1"/>
  <c r="J23" i="1"/>
  <c r="H23" i="1"/>
  <c r="F23" i="1"/>
  <c r="L23" i="1" s="1"/>
  <c r="C23" i="1"/>
  <c r="B23" i="1"/>
  <c r="P22" i="1"/>
  <c r="N22" i="1"/>
  <c r="K22" i="1"/>
  <c r="L22" i="1" s="1"/>
  <c r="J22" i="1"/>
  <c r="H22" i="1"/>
  <c r="F22" i="1"/>
  <c r="C22" i="1"/>
  <c r="B22" i="1"/>
  <c r="P21" i="1"/>
  <c r="N21" i="1"/>
  <c r="K21" i="1"/>
  <c r="J21" i="1"/>
  <c r="H21" i="1"/>
  <c r="F21" i="1"/>
  <c r="L21" i="1" s="1"/>
  <c r="C21" i="1"/>
  <c r="B21" i="1"/>
  <c r="P20" i="1"/>
  <c r="N20" i="1"/>
  <c r="K20" i="1"/>
  <c r="L20" i="1" s="1"/>
  <c r="J20" i="1"/>
  <c r="H20" i="1"/>
  <c r="F20" i="1"/>
  <c r="C20" i="1"/>
  <c r="B20" i="1"/>
  <c r="P19" i="1"/>
  <c r="N19" i="1"/>
  <c r="K19" i="1"/>
  <c r="J19" i="1"/>
  <c r="H19" i="1"/>
  <c r="F19" i="1"/>
  <c r="L19" i="1" s="1"/>
  <c r="C19" i="1"/>
  <c r="B19" i="1"/>
  <c r="P18" i="1"/>
  <c r="N18" i="1"/>
  <c r="K18" i="1"/>
  <c r="L18" i="1" s="1"/>
  <c r="J18" i="1"/>
  <c r="H18" i="1"/>
  <c r="F18" i="1"/>
  <c r="C18" i="1"/>
  <c r="B18" i="1"/>
  <c r="P17" i="1"/>
  <c r="N17" i="1"/>
  <c r="K17" i="1"/>
  <c r="J17" i="1"/>
  <c r="H17" i="1"/>
  <c r="F17" i="1"/>
  <c r="L17" i="1" s="1"/>
  <c r="C17" i="1"/>
  <c r="B17" i="1"/>
  <c r="P16" i="1"/>
  <c r="N16" i="1"/>
  <c r="K16" i="1"/>
  <c r="L16" i="1" s="1"/>
  <c r="J16" i="1"/>
  <c r="H16" i="1"/>
  <c r="F16" i="1"/>
  <c r="C16" i="1"/>
  <c r="B16" i="1"/>
  <c r="P15" i="1"/>
  <c r="N15" i="1"/>
  <c r="K15" i="1"/>
  <c r="J15" i="1"/>
  <c r="H15" i="1"/>
  <c r="F15" i="1"/>
  <c r="L15" i="1" s="1"/>
  <c r="C15" i="1"/>
  <c r="B15" i="1"/>
  <c r="P14" i="1"/>
  <c r="N14" i="1"/>
  <c r="K14" i="1"/>
  <c r="L14" i="1" s="1"/>
  <c r="J14" i="1"/>
  <c r="H14" i="1"/>
  <c r="F14" i="1"/>
  <c r="C14" i="1"/>
  <c r="B14" i="1"/>
  <c r="P13" i="1"/>
  <c r="N13" i="1"/>
  <c r="K13" i="1"/>
  <c r="J13" i="1"/>
  <c r="H13" i="1"/>
  <c r="F13" i="1"/>
  <c r="L13" i="1" s="1"/>
  <c r="C13" i="1"/>
  <c r="B13" i="1"/>
  <c r="P12" i="1"/>
  <c r="N12" i="1"/>
  <c r="K12" i="1"/>
  <c r="L12" i="1" s="1"/>
  <c r="J12" i="1"/>
  <c r="H12" i="1"/>
  <c r="F12" i="1"/>
  <c r="C12" i="1"/>
  <c r="B12" i="1"/>
  <c r="P11" i="1"/>
  <c r="N11" i="1"/>
  <c r="K11" i="1"/>
  <c r="J11" i="1"/>
  <c r="H11" i="1"/>
  <c r="F11" i="1"/>
  <c r="L11" i="1" s="1"/>
  <c r="C11" i="1"/>
  <c r="B11" i="1"/>
  <c r="I5" i="1"/>
  <c r="H5" i="1"/>
  <c r="I4" i="1"/>
  <c r="H4" i="1"/>
  <c r="K35" i="1" l="1"/>
  <c r="L35" i="1" s="1"/>
</calcChain>
</file>

<file path=xl/sharedStrings.xml><?xml version="1.0" encoding="utf-8"?>
<sst xmlns="http://schemas.openxmlformats.org/spreadsheetml/2006/main" count="28" uniqueCount="17">
  <si>
    <t>TABEL 53</t>
  </si>
  <si>
    <t xml:space="preserve"> </t>
  </si>
  <si>
    <t>CALON PENGANTIN (CATIN) MENDAPATKAN LAYANAN KESEHATAN  MENURUT JENIS KELAMIN, KECAMATAN, DAN PUSKESMAS</t>
  </si>
  <si>
    <t>NO</t>
  </si>
  <si>
    <t>KECAMATAN</t>
  </si>
  <si>
    <t>PUSKESMAS</t>
  </si>
  <si>
    <t>JUMLAH CATIN TERDAFTAR DI KUA ATAU LEMBAGA AGAMA LAINNYA</t>
  </si>
  <si>
    <t xml:space="preserve">CATIN MENDAPATKAN LAYANAN KESEHATAN </t>
  </si>
  <si>
    <t>CATIN PEREMPUAN ANEMIA</t>
  </si>
  <si>
    <t>CATIN PEREMPUAN GIZI KURANG</t>
  </si>
  <si>
    <t>LAKI-LAKI</t>
  </si>
  <si>
    <t>PEREMPUAN</t>
  </si>
  <si>
    <t>LAKI-LAKI + PEREMPUAN</t>
  </si>
  <si>
    <t>JUMLAH</t>
  </si>
  <si>
    <t>%</t>
  </si>
  <si>
    <t>JUMLAH (KAB/KOTA)</t>
  </si>
  <si>
    <t>Sumber: Program Ibu Seksi Kesehatan Keluarga dan Gizi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</si>
</sst>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3" fontId="5" fillId="0" borderId="6" xfId="3" applyNumberFormat="1" applyFont="1" applyBorder="1" applyAlignment="1">
      <alignment vertical="center"/>
    </xf>
    <xf numFmtId="165" fontId="5" fillId="0" borderId="6" xfId="3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165" fontId="5" fillId="0" borderId="6" xfId="1" applyNumberFormat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3" fontId="5" fillId="0" borderId="4" xfId="3" applyNumberFormat="1" applyFont="1" applyBorder="1" applyAlignment="1">
      <alignment vertical="center"/>
    </xf>
    <xf numFmtId="165" fontId="5" fillId="0" borderId="4" xfId="3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quotePrefix="1" applyFont="1" applyBorder="1" applyAlignment="1">
      <alignment horizontal="left" vertical="center"/>
    </xf>
    <xf numFmtId="3" fontId="2" fillId="0" borderId="9" xfId="3" applyNumberFormat="1" applyFont="1" applyBorder="1" applyAlignment="1">
      <alignment vertical="center"/>
    </xf>
    <xf numFmtId="3" fontId="2" fillId="0" borderId="10" xfId="3" applyNumberFormat="1" applyFont="1" applyBorder="1" applyAlignment="1">
      <alignment vertical="center"/>
    </xf>
    <xf numFmtId="165" fontId="2" fillId="0" borderId="10" xfId="3" applyNumberFormat="1" applyFont="1" applyBorder="1" applyAlignment="1">
      <alignment vertical="center"/>
    </xf>
    <xf numFmtId="165" fontId="2" fillId="0" borderId="9" xfId="1" applyNumberFormat="1" applyFont="1" applyBorder="1" applyAlignment="1">
      <alignment vertical="center"/>
    </xf>
    <xf numFmtId="0" fontId="5" fillId="0" borderId="0" xfId="1" quotePrefix="1" applyFont="1" applyAlignment="1">
      <alignment horizontal="left" vertical="center"/>
    </xf>
    <xf numFmtId="37" fontId="5" fillId="0" borderId="0" xfId="3" applyNumberFormat="1" applyFont="1" applyAlignment="1">
      <alignment vertical="center"/>
    </xf>
    <xf numFmtId="0" fontId="1" fillId="0" borderId="0" xfId="1" applyAlignment="1">
      <alignment vertical="center"/>
    </xf>
  </cellXfs>
  <cellStyles count="4">
    <cellStyle name="Comma [0] 2 2" xfId="3" xr:uid="{B99C042C-2497-4D23-A782-45828D4C7AB8}"/>
    <cellStyle name="Normal" xfId="0" builtinId="0"/>
    <cellStyle name="Normal 2" xfId="1" xr:uid="{31526551-43D5-496C-9733-B4D99E52DAC9}"/>
    <cellStyle name="Normal 3" xfId="2" xr:uid="{5295016A-0236-43B2-9D4F-2D4069ED4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Tanah Grogot</v>
          </cell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B12" t="str">
            <v>Kuaro</v>
          </cell>
          <cell r="C12" t="str">
            <v>Kuaro</v>
          </cell>
        </row>
        <row r="13">
          <cell r="C13" t="str">
            <v>Lolo</v>
          </cell>
        </row>
        <row r="14">
          <cell r="B14" t="str">
            <v>Long Ikis</v>
          </cell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B17" t="str">
            <v>Long kali</v>
          </cell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B20" t="str">
            <v>Pasir Belengkong</v>
          </cell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B23" t="str">
            <v xml:space="preserve">Kerang </v>
          </cell>
          <cell r="C23" t="str">
            <v>Kerang</v>
          </cell>
        </row>
        <row r="24">
          <cell r="B24" t="str">
            <v>Tanjung Aru</v>
          </cell>
          <cell r="C24" t="str">
            <v>Tanjung Aru</v>
          </cell>
        </row>
        <row r="25">
          <cell r="B25" t="str">
            <v>Batu Kajang</v>
          </cell>
          <cell r="C25" t="str">
            <v>Batu Kajang</v>
          </cell>
        </row>
        <row r="26">
          <cell r="B26" t="str">
            <v>Muser</v>
          </cell>
          <cell r="C26" t="str">
            <v>Muser</v>
          </cell>
        </row>
        <row r="27">
          <cell r="B27" t="str">
            <v>Muara Komam</v>
          </cell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85E0-433A-4A7D-81B5-1F19C9F6281C}">
  <sheetPr>
    <tabColor theme="9" tint="0.59999389629810485"/>
    <pageSetUpPr fitToPage="1"/>
  </sheetPr>
  <dimension ref="A1:P37"/>
  <sheetViews>
    <sheetView tabSelected="1" zoomScale="70" zoomScaleNormal="70" workbookViewId="0">
      <pane ySplit="9" topLeftCell="A10" activePane="bottomLeft" state="frozen"/>
      <selection activeCell="B62" sqref="B62"/>
      <selection pane="bottomLeft" activeCell="F13" sqref="F13"/>
    </sheetView>
  </sheetViews>
  <sheetFormatPr defaultColWidth="9.140625" defaultRowHeight="15" x14ac:dyDescent="0.25"/>
  <cols>
    <col min="1" max="1" width="5.7109375" style="7" customWidth="1"/>
    <col min="2" max="3" width="21.7109375" style="7" customWidth="1"/>
    <col min="4" max="4" width="13.7109375" style="7" customWidth="1"/>
    <col min="5" max="5" width="15.28515625" style="7" customWidth="1"/>
    <col min="6" max="6" width="16.28515625" style="7" customWidth="1"/>
    <col min="7" max="11" width="13.7109375" style="7" customWidth="1"/>
    <col min="12" max="12" width="17.85546875" style="7" customWidth="1"/>
    <col min="13" max="15" width="13.7109375" style="7" customWidth="1"/>
    <col min="16" max="16" width="19.5703125" style="7" customWidth="1"/>
    <col min="17" max="256" width="9.140625" style="7"/>
    <col min="257" max="257" width="5.7109375" style="7" customWidth="1"/>
    <col min="258" max="259" width="21.7109375" style="7" customWidth="1"/>
    <col min="260" max="267" width="13.7109375" style="7" customWidth="1"/>
    <col min="268" max="268" width="17.85546875" style="7" customWidth="1"/>
    <col min="269" max="271" width="13.7109375" style="7" customWidth="1"/>
    <col min="272" max="272" width="19.5703125" style="7" customWidth="1"/>
    <col min="273" max="512" width="9.140625" style="7"/>
    <col min="513" max="513" width="5.7109375" style="7" customWidth="1"/>
    <col min="514" max="515" width="21.7109375" style="7" customWidth="1"/>
    <col min="516" max="523" width="13.7109375" style="7" customWidth="1"/>
    <col min="524" max="524" width="17.85546875" style="7" customWidth="1"/>
    <col min="525" max="527" width="13.7109375" style="7" customWidth="1"/>
    <col min="528" max="528" width="19.5703125" style="7" customWidth="1"/>
    <col min="529" max="768" width="9.140625" style="7"/>
    <col min="769" max="769" width="5.7109375" style="7" customWidth="1"/>
    <col min="770" max="771" width="21.7109375" style="7" customWidth="1"/>
    <col min="772" max="779" width="13.7109375" style="7" customWidth="1"/>
    <col min="780" max="780" width="17.85546875" style="7" customWidth="1"/>
    <col min="781" max="783" width="13.7109375" style="7" customWidth="1"/>
    <col min="784" max="784" width="19.5703125" style="7" customWidth="1"/>
    <col min="785" max="1024" width="9.140625" style="7"/>
    <col min="1025" max="1025" width="5.7109375" style="7" customWidth="1"/>
    <col min="1026" max="1027" width="21.7109375" style="7" customWidth="1"/>
    <col min="1028" max="1035" width="13.7109375" style="7" customWidth="1"/>
    <col min="1036" max="1036" width="17.85546875" style="7" customWidth="1"/>
    <col min="1037" max="1039" width="13.7109375" style="7" customWidth="1"/>
    <col min="1040" max="1040" width="19.5703125" style="7" customWidth="1"/>
    <col min="1041" max="1280" width="9.140625" style="7"/>
    <col min="1281" max="1281" width="5.7109375" style="7" customWidth="1"/>
    <col min="1282" max="1283" width="21.7109375" style="7" customWidth="1"/>
    <col min="1284" max="1291" width="13.7109375" style="7" customWidth="1"/>
    <col min="1292" max="1292" width="17.85546875" style="7" customWidth="1"/>
    <col min="1293" max="1295" width="13.7109375" style="7" customWidth="1"/>
    <col min="1296" max="1296" width="19.5703125" style="7" customWidth="1"/>
    <col min="1297" max="1536" width="9.140625" style="7"/>
    <col min="1537" max="1537" width="5.7109375" style="7" customWidth="1"/>
    <col min="1538" max="1539" width="21.7109375" style="7" customWidth="1"/>
    <col min="1540" max="1547" width="13.7109375" style="7" customWidth="1"/>
    <col min="1548" max="1548" width="17.85546875" style="7" customWidth="1"/>
    <col min="1549" max="1551" width="13.7109375" style="7" customWidth="1"/>
    <col min="1552" max="1552" width="19.5703125" style="7" customWidth="1"/>
    <col min="1553" max="1792" width="9.140625" style="7"/>
    <col min="1793" max="1793" width="5.7109375" style="7" customWidth="1"/>
    <col min="1794" max="1795" width="21.7109375" style="7" customWidth="1"/>
    <col min="1796" max="1803" width="13.7109375" style="7" customWidth="1"/>
    <col min="1804" max="1804" width="17.85546875" style="7" customWidth="1"/>
    <col min="1805" max="1807" width="13.7109375" style="7" customWidth="1"/>
    <col min="1808" max="1808" width="19.5703125" style="7" customWidth="1"/>
    <col min="1809" max="2048" width="9.140625" style="7"/>
    <col min="2049" max="2049" width="5.7109375" style="7" customWidth="1"/>
    <col min="2050" max="2051" width="21.7109375" style="7" customWidth="1"/>
    <col min="2052" max="2059" width="13.7109375" style="7" customWidth="1"/>
    <col min="2060" max="2060" width="17.85546875" style="7" customWidth="1"/>
    <col min="2061" max="2063" width="13.7109375" style="7" customWidth="1"/>
    <col min="2064" max="2064" width="19.5703125" style="7" customWidth="1"/>
    <col min="2065" max="2304" width="9.140625" style="7"/>
    <col min="2305" max="2305" width="5.7109375" style="7" customWidth="1"/>
    <col min="2306" max="2307" width="21.7109375" style="7" customWidth="1"/>
    <col min="2308" max="2315" width="13.7109375" style="7" customWidth="1"/>
    <col min="2316" max="2316" width="17.85546875" style="7" customWidth="1"/>
    <col min="2317" max="2319" width="13.7109375" style="7" customWidth="1"/>
    <col min="2320" max="2320" width="19.5703125" style="7" customWidth="1"/>
    <col min="2321" max="2560" width="9.140625" style="7"/>
    <col min="2561" max="2561" width="5.7109375" style="7" customWidth="1"/>
    <col min="2562" max="2563" width="21.7109375" style="7" customWidth="1"/>
    <col min="2564" max="2571" width="13.7109375" style="7" customWidth="1"/>
    <col min="2572" max="2572" width="17.85546875" style="7" customWidth="1"/>
    <col min="2573" max="2575" width="13.7109375" style="7" customWidth="1"/>
    <col min="2576" max="2576" width="19.5703125" style="7" customWidth="1"/>
    <col min="2577" max="2816" width="9.140625" style="7"/>
    <col min="2817" max="2817" width="5.7109375" style="7" customWidth="1"/>
    <col min="2818" max="2819" width="21.7109375" style="7" customWidth="1"/>
    <col min="2820" max="2827" width="13.7109375" style="7" customWidth="1"/>
    <col min="2828" max="2828" width="17.85546875" style="7" customWidth="1"/>
    <col min="2829" max="2831" width="13.7109375" style="7" customWidth="1"/>
    <col min="2832" max="2832" width="19.5703125" style="7" customWidth="1"/>
    <col min="2833" max="3072" width="9.140625" style="7"/>
    <col min="3073" max="3073" width="5.7109375" style="7" customWidth="1"/>
    <col min="3074" max="3075" width="21.7109375" style="7" customWidth="1"/>
    <col min="3076" max="3083" width="13.7109375" style="7" customWidth="1"/>
    <col min="3084" max="3084" width="17.85546875" style="7" customWidth="1"/>
    <col min="3085" max="3087" width="13.7109375" style="7" customWidth="1"/>
    <col min="3088" max="3088" width="19.5703125" style="7" customWidth="1"/>
    <col min="3089" max="3328" width="9.140625" style="7"/>
    <col min="3329" max="3329" width="5.7109375" style="7" customWidth="1"/>
    <col min="3330" max="3331" width="21.7109375" style="7" customWidth="1"/>
    <col min="3332" max="3339" width="13.7109375" style="7" customWidth="1"/>
    <col min="3340" max="3340" width="17.85546875" style="7" customWidth="1"/>
    <col min="3341" max="3343" width="13.7109375" style="7" customWidth="1"/>
    <col min="3344" max="3344" width="19.5703125" style="7" customWidth="1"/>
    <col min="3345" max="3584" width="9.140625" style="7"/>
    <col min="3585" max="3585" width="5.7109375" style="7" customWidth="1"/>
    <col min="3586" max="3587" width="21.7109375" style="7" customWidth="1"/>
    <col min="3588" max="3595" width="13.7109375" style="7" customWidth="1"/>
    <col min="3596" max="3596" width="17.85546875" style="7" customWidth="1"/>
    <col min="3597" max="3599" width="13.7109375" style="7" customWidth="1"/>
    <col min="3600" max="3600" width="19.5703125" style="7" customWidth="1"/>
    <col min="3601" max="3840" width="9.140625" style="7"/>
    <col min="3841" max="3841" width="5.7109375" style="7" customWidth="1"/>
    <col min="3842" max="3843" width="21.7109375" style="7" customWidth="1"/>
    <col min="3844" max="3851" width="13.7109375" style="7" customWidth="1"/>
    <col min="3852" max="3852" width="17.85546875" style="7" customWidth="1"/>
    <col min="3853" max="3855" width="13.7109375" style="7" customWidth="1"/>
    <col min="3856" max="3856" width="19.5703125" style="7" customWidth="1"/>
    <col min="3857" max="4096" width="9.140625" style="7"/>
    <col min="4097" max="4097" width="5.7109375" style="7" customWidth="1"/>
    <col min="4098" max="4099" width="21.7109375" style="7" customWidth="1"/>
    <col min="4100" max="4107" width="13.7109375" style="7" customWidth="1"/>
    <col min="4108" max="4108" width="17.85546875" style="7" customWidth="1"/>
    <col min="4109" max="4111" width="13.7109375" style="7" customWidth="1"/>
    <col min="4112" max="4112" width="19.5703125" style="7" customWidth="1"/>
    <col min="4113" max="4352" width="9.140625" style="7"/>
    <col min="4353" max="4353" width="5.7109375" style="7" customWidth="1"/>
    <col min="4354" max="4355" width="21.7109375" style="7" customWidth="1"/>
    <col min="4356" max="4363" width="13.7109375" style="7" customWidth="1"/>
    <col min="4364" max="4364" width="17.85546875" style="7" customWidth="1"/>
    <col min="4365" max="4367" width="13.7109375" style="7" customWidth="1"/>
    <col min="4368" max="4368" width="19.5703125" style="7" customWidth="1"/>
    <col min="4369" max="4608" width="9.140625" style="7"/>
    <col min="4609" max="4609" width="5.7109375" style="7" customWidth="1"/>
    <col min="4610" max="4611" width="21.7109375" style="7" customWidth="1"/>
    <col min="4612" max="4619" width="13.7109375" style="7" customWidth="1"/>
    <col min="4620" max="4620" width="17.85546875" style="7" customWidth="1"/>
    <col min="4621" max="4623" width="13.7109375" style="7" customWidth="1"/>
    <col min="4624" max="4624" width="19.5703125" style="7" customWidth="1"/>
    <col min="4625" max="4864" width="9.140625" style="7"/>
    <col min="4865" max="4865" width="5.7109375" style="7" customWidth="1"/>
    <col min="4866" max="4867" width="21.7109375" style="7" customWidth="1"/>
    <col min="4868" max="4875" width="13.7109375" style="7" customWidth="1"/>
    <col min="4876" max="4876" width="17.85546875" style="7" customWidth="1"/>
    <col min="4877" max="4879" width="13.7109375" style="7" customWidth="1"/>
    <col min="4880" max="4880" width="19.5703125" style="7" customWidth="1"/>
    <col min="4881" max="5120" width="9.140625" style="7"/>
    <col min="5121" max="5121" width="5.7109375" style="7" customWidth="1"/>
    <col min="5122" max="5123" width="21.7109375" style="7" customWidth="1"/>
    <col min="5124" max="5131" width="13.7109375" style="7" customWidth="1"/>
    <col min="5132" max="5132" width="17.85546875" style="7" customWidth="1"/>
    <col min="5133" max="5135" width="13.7109375" style="7" customWidth="1"/>
    <col min="5136" max="5136" width="19.5703125" style="7" customWidth="1"/>
    <col min="5137" max="5376" width="9.140625" style="7"/>
    <col min="5377" max="5377" width="5.7109375" style="7" customWidth="1"/>
    <col min="5378" max="5379" width="21.7109375" style="7" customWidth="1"/>
    <col min="5380" max="5387" width="13.7109375" style="7" customWidth="1"/>
    <col min="5388" max="5388" width="17.85546875" style="7" customWidth="1"/>
    <col min="5389" max="5391" width="13.7109375" style="7" customWidth="1"/>
    <col min="5392" max="5392" width="19.5703125" style="7" customWidth="1"/>
    <col min="5393" max="5632" width="9.140625" style="7"/>
    <col min="5633" max="5633" width="5.7109375" style="7" customWidth="1"/>
    <col min="5634" max="5635" width="21.7109375" style="7" customWidth="1"/>
    <col min="5636" max="5643" width="13.7109375" style="7" customWidth="1"/>
    <col min="5644" max="5644" width="17.85546875" style="7" customWidth="1"/>
    <col min="5645" max="5647" width="13.7109375" style="7" customWidth="1"/>
    <col min="5648" max="5648" width="19.5703125" style="7" customWidth="1"/>
    <col min="5649" max="5888" width="9.140625" style="7"/>
    <col min="5889" max="5889" width="5.7109375" style="7" customWidth="1"/>
    <col min="5890" max="5891" width="21.7109375" style="7" customWidth="1"/>
    <col min="5892" max="5899" width="13.7109375" style="7" customWidth="1"/>
    <col min="5900" max="5900" width="17.85546875" style="7" customWidth="1"/>
    <col min="5901" max="5903" width="13.7109375" style="7" customWidth="1"/>
    <col min="5904" max="5904" width="19.5703125" style="7" customWidth="1"/>
    <col min="5905" max="6144" width="9.140625" style="7"/>
    <col min="6145" max="6145" width="5.7109375" style="7" customWidth="1"/>
    <col min="6146" max="6147" width="21.7109375" style="7" customWidth="1"/>
    <col min="6148" max="6155" width="13.7109375" style="7" customWidth="1"/>
    <col min="6156" max="6156" width="17.85546875" style="7" customWidth="1"/>
    <col min="6157" max="6159" width="13.7109375" style="7" customWidth="1"/>
    <col min="6160" max="6160" width="19.5703125" style="7" customWidth="1"/>
    <col min="6161" max="6400" width="9.140625" style="7"/>
    <col min="6401" max="6401" width="5.7109375" style="7" customWidth="1"/>
    <col min="6402" max="6403" width="21.7109375" style="7" customWidth="1"/>
    <col min="6404" max="6411" width="13.7109375" style="7" customWidth="1"/>
    <col min="6412" max="6412" width="17.85546875" style="7" customWidth="1"/>
    <col min="6413" max="6415" width="13.7109375" style="7" customWidth="1"/>
    <col min="6416" max="6416" width="19.5703125" style="7" customWidth="1"/>
    <col min="6417" max="6656" width="9.140625" style="7"/>
    <col min="6657" max="6657" width="5.7109375" style="7" customWidth="1"/>
    <col min="6658" max="6659" width="21.7109375" style="7" customWidth="1"/>
    <col min="6660" max="6667" width="13.7109375" style="7" customWidth="1"/>
    <col min="6668" max="6668" width="17.85546875" style="7" customWidth="1"/>
    <col min="6669" max="6671" width="13.7109375" style="7" customWidth="1"/>
    <col min="6672" max="6672" width="19.5703125" style="7" customWidth="1"/>
    <col min="6673" max="6912" width="9.140625" style="7"/>
    <col min="6913" max="6913" width="5.7109375" style="7" customWidth="1"/>
    <col min="6914" max="6915" width="21.7109375" style="7" customWidth="1"/>
    <col min="6916" max="6923" width="13.7109375" style="7" customWidth="1"/>
    <col min="6924" max="6924" width="17.85546875" style="7" customWidth="1"/>
    <col min="6925" max="6927" width="13.7109375" style="7" customWidth="1"/>
    <col min="6928" max="6928" width="19.5703125" style="7" customWidth="1"/>
    <col min="6929" max="7168" width="9.140625" style="7"/>
    <col min="7169" max="7169" width="5.7109375" style="7" customWidth="1"/>
    <col min="7170" max="7171" width="21.7109375" style="7" customWidth="1"/>
    <col min="7172" max="7179" width="13.7109375" style="7" customWidth="1"/>
    <col min="7180" max="7180" width="17.85546875" style="7" customWidth="1"/>
    <col min="7181" max="7183" width="13.7109375" style="7" customWidth="1"/>
    <col min="7184" max="7184" width="19.5703125" style="7" customWidth="1"/>
    <col min="7185" max="7424" width="9.140625" style="7"/>
    <col min="7425" max="7425" width="5.7109375" style="7" customWidth="1"/>
    <col min="7426" max="7427" width="21.7109375" style="7" customWidth="1"/>
    <col min="7428" max="7435" width="13.7109375" style="7" customWidth="1"/>
    <col min="7436" max="7436" width="17.85546875" style="7" customWidth="1"/>
    <col min="7437" max="7439" width="13.7109375" style="7" customWidth="1"/>
    <col min="7440" max="7440" width="19.5703125" style="7" customWidth="1"/>
    <col min="7441" max="7680" width="9.140625" style="7"/>
    <col min="7681" max="7681" width="5.7109375" style="7" customWidth="1"/>
    <col min="7682" max="7683" width="21.7109375" style="7" customWidth="1"/>
    <col min="7684" max="7691" width="13.7109375" style="7" customWidth="1"/>
    <col min="7692" max="7692" width="17.85546875" style="7" customWidth="1"/>
    <col min="7693" max="7695" width="13.7109375" style="7" customWidth="1"/>
    <col min="7696" max="7696" width="19.5703125" style="7" customWidth="1"/>
    <col min="7697" max="7936" width="9.140625" style="7"/>
    <col min="7937" max="7937" width="5.7109375" style="7" customWidth="1"/>
    <col min="7938" max="7939" width="21.7109375" style="7" customWidth="1"/>
    <col min="7940" max="7947" width="13.7109375" style="7" customWidth="1"/>
    <col min="7948" max="7948" width="17.85546875" style="7" customWidth="1"/>
    <col min="7949" max="7951" width="13.7109375" style="7" customWidth="1"/>
    <col min="7952" max="7952" width="19.5703125" style="7" customWidth="1"/>
    <col min="7953" max="8192" width="9.140625" style="7"/>
    <col min="8193" max="8193" width="5.7109375" style="7" customWidth="1"/>
    <col min="8194" max="8195" width="21.7109375" style="7" customWidth="1"/>
    <col min="8196" max="8203" width="13.7109375" style="7" customWidth="1"/>
    <col min="8204" max="8204" width="17.85546875" style="7" customWidth="1"/>
    <col min="8205" max="8207" width="13.7109375" style="7" customWidth="1"/>
    <col min="8208" max="8208" width="19.5703125" style="7" customWidth="1"/>
    <col min="8209" max="8448" width="9.140625" style="7"/>
    <col min="8449" max="8449" width="5.7109375" style="7" customWidth="1"/>
    <col min="8450" max="8451" width="21.7109375" style="7" customWidth="1"/>
    <col min="8452" max="8459" width="13.7109375" style="7" customWidth="1"/>
    <col min="8460" max="8460" width="17.85546875" style="7" customWidth="1"/>
    <col min="8461" max="8463" width="13.7109375" style="7" customWidth="1"/>
    <col min="8464" max="8464" width="19.5703125" style="7" customWidth="1"/>
    <col min="8465" max="8704" width="9.140625" style="7"/>
    <col min="8705" max="8705" width="5.7109375" style="7" customWidth="1"/>
    <col min="8706" max="8707" width="21.7109375" style="7" customWidth="1"/>
    <col min="8708" max="8715" width="13.7109375" style="7" customWidth="1"/>
    <col min="8716" max="8716" width="17.85546875" style="7" customWidth="1"/>
    <col min="8717" max="8719" width="13.7109375" style="7" customWidth="1"/>
    <col min="8720" max="8720" width="19.5703125" style="7" customWidth="1"/>
    <col min="8721" max="8960" width="9.140625" style="7"/>
    <col min="8961" max="8961" width="5.7109375" style="7" customWidth="1"/>
    <col min="8962" max="8963" width="21.7109375" style="7" customWidth="1"/>
    <col min="8964" max="8971" width="13.7109375" style="7" customWidth="1"/>
    <col min="8972" max="8972" width="17.85546875" style="7" customWidth="1"/>
    <col min="8973" max="8975" width="13.7109375" style="7" customWidth="1"/>
    <col min="8976" max="8976" width="19.5703125" style="7" customWidth="1"/>
    <col min="8977" max="9216" width="9.140625" style="7"/>
    <col min="9217" max="9217" width="5.7109375" style="7" customWidth="1"/>
    <col min="9218" max="9219" width="21.7109375" style="7" customWidth="1"/>
    <col min="9220" max="9227" width="13.7109375" style="7" customWidth="1"/>
    <col min="9228" max="9228" width="17.85546875" style="7" customWidth="1"/>
    <col min="9229" max="9231" width="13.7109375" style="7" customWidth="1"/>
    <col min="9232" max="9232" width="19.5703125" style="7" customWidth="1"/>
    <col min="9233" max="9472" width="9.140625" style="7"/>
    <col min="9473" max="9473" width="5.7109375" style="7" customWidth="1"/>
    <col min="9474" max="9475" width="21.7109375" style="7" customWidth="1"/>
    <col min="9476" max="9483" width="13.7109375" style="7" customWidth="1"/>
    <col min="9484" max="9484" width="17.85546875" style="7" customWidth="1"/>
    <col min="9485" max="9487" width="13.7109375" style="7" customWidth="1"/>
    <col min="9488" max="9488" width="19.5703125" style="7" customWidth="1"/>
    <col min="9489" max="9728" width="9.140625" style="7"/>
    <col min="9729" max="9729" width="5.7109375" style="7" customWidth="1"/>
    <col min="9730" max="9731" width="21.7109375" style="7" customWidth="1"/>
    <col min="9732" max="9739" width="13.7109375" style="7" customWidth="1"/>
    <col min="9740" max="9740" width="17.85546875" style="7" customWidth="1"/>
    <col min="9741" max="9743" width="13.7109375" style="7" customWidth="1"/>
    <col min="9744" max="9744" width="19.5703125" style="7" customWidth="1"/>
    <col min="9745" max="9984" width="9.140625" style="7"/>
    <col min="9985" max="9985" width="5.7109375" style="7" customWidth="1"/>
    <col min="9986" max="9987" width="21.7109375" style="7" customWidth="1"/>
    <col min="9988" max="9995" width="13.7109375" style="7" customWidth="1"/>
    <col min="9996" max="9996" width="17.85546875" style="7" customWidth="1"/>
    <col min="9997" max="9999" width="13.7109375" style="7" customWidth="1"/>
    <col min="10000" max="10000" width="19.5703125" style="7" customWidth="1"/>
    <col min="10001" max="10240" width="9.140625" style="7"/>
    <col min="10241" max="10241" width="5.7109375" style="7" customWidth="1"/>
    <col min="10242" max="10243" width="21.7109375" style="7" customWidth="1"/>
    <col min="10244" max="10251" width="13.7109375" style="7" customWidth="1"/>
    <col min="10252" max="10252" width="17.85546875" style="7" customWidth="1"/>
    <col min="10253" max="10255" width="13.7109375" style="7" customWidth="1"/>
    <col min="10256" max="10256" width="19.5703125" style="7" customWidth="1"/>
    <col min="10257" max="10496" width="9.140625" style="7"/>
    <col min="10497" max="10497" width="5.7109375" style="7" customWidth="1"/>
    <col min="10498" max="10499" width="21.7109375" style="7" customWidth="1"/>
    <col min="10500" max="10507" width="13.7109375" style="7" customWidth="1"/>
    <col min="10508" max="10508" width="17.85546875" style="7" customWidth="1"/>
    <col min="10509" max="10511" width="13.7109375" style="7" customWidth="1"/>
    <col min="10512" max="10512" width="19.5703125" style="7" customWidth="1"/>
    <col min="10513" max="10752" width="9.140625" style="7"/>
    <col min="10753" max="10753" width="5.7109375" style="7" customWidth="1"/>
    <col min="10754" max="10755" width="21.7109375" style="7" customWidth="1"/>
    <col min="10756" max="10763" width="13.7109375" style="7" customWidth="1"/>
    <col min="10764" max="10764" width="17.85546875" style="7" customWidth="1"/>
    <col min="10765" max="10767" width="13.7109375" style="7" customWidth="1"/>
    <col min="10768" max="10768" width="19.5703125" style="7" customWidth="1"/>
    <col min="10769" max="11008" width="9.140625" style="7"/>
    <col min="11009" max="11009" width="5.7109375" style="7" customWidth="1"/>
    <col min="11010" max="11011" width="21.7109375" style="7" customWidth="1"/>
    <col min="11012" max="11019" width="13.7109375" style="7" customWidth="1"/>
    <col min="11020" max="11020" width="17.85546875" style="7" customWidth="1"/>
    <col min="11021" max="11023" width="13.7109375" style="7" customWidth="1"/>
    <col min="11024" max="11024" width="19.5703125" style="7" customWidth="1"/>
    <col min="11025" max="11264" width="9.140625" style="7"/>
    <col min="11265" max="11265" width="5.7109375" style="7" customWidth="1"/>
    <col min="11266" max="11267" width="21.7109375" style="7" customWidth="1"/>
    <col min="11268" max="11275" width="13.7109375" style="7" customWidth="1"/>
    <col min="11276" max="11276" width="17.85546875" style="7" customWidth="1"/>
    <col min="11277" max="11279" width="13.7109375" style="7" customWidth="1"/>
    <col min="11280" max="11280" width="19.5703125" style="7" customWidth="1"/>
    <col min="11281" max="11520" width="9.140625" style="7"/>
    <col min="11521" max="11521" width="5.7109375" style="7" customWidth="1"/>
    <col min="11522" max="11523" width="21.7109375" style="7" customWidth="1"/>
    <col min="11524" max="11531" width="13.7109375" style="7" customWidth="1"/>
    <col min="11532" max="11532" width="17.85546875" style="7" customWidth="1"/>
    <col min="11533" max="11535" width="13.7109375" style="7" customWidth="1"/>
    <col min="11536" max="11536" width="19.5703125" style="7" customWidth="1"/>
    <col min="11537" max="11776" width="9.140625" style="7"/>
    <col min="11777" max="11777" width="5.7109375" style="7" customWidth="1"/>
    <col min="11778" max="11779" width="21.7109375" style="7" customWidth="1"/>
    <col min="11780" max="11787" width="13.7109375" style="7" customWidth="1"/>
    <col min="11788" max="11788" width="17.85546875" style="7" customWidth="1"/>
    <col min="11789" max="11791" width="13.7109375" style="7" customWidth="1"/>
    <col min="11792" max="11792" width="19.5703125" style="7" customWidth="1"/>
    <col min="11793" max="12032" width="9.140625" style="7"/>
    <col min="12033" max="12033" width="5.7109375" style="7" customWidth="1"/>
    <col min="12034" max="12035" width="21.7109375" style="7" customWidth="1"/>
    <col min="12036" max="12043" width="13.7109375" style="7" customWidth="1"/>
    <col min="12044" max="12044" width="17.85546875" style="7" customWidth="1"/>
    <col min="12045" max="12047" width="13.7109375" style="7" customWidth="1"/>
    <col min="12048" max="12048" width="19.5703125" style="7" customWidth="1"/>
    <col min="12049" max="12288" width="9.140625" style="7"/>
    <col min="12289" max="12289" width="5.7109375" style="7" customWidth="1"/>
    <col min="12290" max="12291" width="21.7109375" style="7" customWidth="1"/>
    <col min="12292" max="12299" width="13.7109375" style="7" customWidth="1"/>
    <col min="12300" max="12300" width="17.85546875" style="7" customWidth="1"/>
    <col min="12301" max="12303" width="13.7109375" style="7" customWidth="1"/>
    <col min="12304" max="12304" width="19.5703125" style="7" customWidth="1"/>
    <col min="12305" max="12544" width="9.140625" style="7"/>
    <col min="12545" max="12545" width="5.7109375" style="7" customWidth="1"/>
    <col min="12546" max="12547" width="21.7109375" style="7" customWidth="1"/>
    <col min="12548" max="12555" width="13.7109375" style="7" customWidth="1"/>
    <col min="12556" max="12556" width="17.85546875" style="7" customWidth="1"/>
    <col min="12557" max="12559" width="13.7109375" style="7" customWidth="1"/>
    <col min="12560" max="12560" width="19.5703125" style="7" customWidth="1"/>
    <col min="12561" max="12800" width="9.140625" style="7"/>
    <col min="12801" max="12801" width="5.7109375" style="7" customWidth="1"/>
    <col min="12802" max="12803" width="21.7109375" style="7" customWidth="1"/>
    <col min="12804" max="12811" width="13.7109375" style="7" customWidth="1"/>
    <col min="12812" max="12812" width="17.85546875" style="7" customWidth="1"/>
    <col min="12813" max="12815" width="13.7109375" style="7" customWidth="1"/>
    <col min="12816" max="12816" width="19.5703125" style="7" customWidth="1"/>
    <col min="12817" max="13056" width="9.140625" style="7"/>
    <col min="13057" max="13057" width="5.7109375" style="7" customWidth="1"/>
    <col min="13058" max="13059" width="21.7109375" style="7" customWidth="1"/>
    <col min="13060" max="13067" width="13.7109375" style="7" customWidth="1"/>
    <col min="13068" max="13068" width="17.85546875" style="7" customWidth="1"/>
    <col min="13069" max="13071" width="13.7109375" style="7" customWidth="1"/>
    <col min="13072" max="13072" width="19.5703125" style="7" customWidth="1"/>
    <col min="13073" max="13312" width="9.140625" style="7"/>
    <col min="13313" max="13313" width="5.7109375" style="7" customWidth="1"/>
    <col min="13314" max="13315" width="21.7109375" style="7" customWidth="1"/>
    <col min="13316" max="13323" width="13.7109375" style="7" customWidth="1"/>
    <col min="13324" max="13324" width="17.85546875" style="7" customWidth="1"/>
    <col min="13325" max="13327" width="13.7109375" style="7" customWidth="1"/>
    <col min="13328" max="13328" width="19.5703125" style="7" customWidth="1"/>
    <col min="13329" max="13568" width="9.140625" style="7"/>
    <col min="13569" max="13569" width="5.7109375" style="7" customWidth="1"/>
    <col min="13570" max="13571" width="21.7109375" style="7" customWidth="1"/>
    <col min="13572" max="13579" width="13.7109375" style="7" customWidth="1"/>
    <col min="13580" max="13580" width="17.85546875" style="7" customWidth="1"/>
    <col min="13581" max="13583" width="13.7109375" style="7" customWidth="1"/>
    <col min="13584" max="13584" width="19.5703125" style="7" customWidth="1"/>
    <col min="13585" max="13824" width="9.140625" style="7"/>
    <col min="13825" max="13825" width="5.7109375" style="7" customWidth="1"/>
    <col min="13826" max="13827" width="21.7109375" style="7" customWidth="1"/>
    <col min="13828" max="13835" width="13.7109375" style="7" customWidth="1"/>
    <col min="13836" max="13836" width="17.85546875" style="7" customWidth="1"/>
    <col min="13837" max="13839" width="13.7109375" style="7" customWidth="1"/>
    <col min="13840" max="13840" width="19.5703125" style="7" customWidth="1"/>
    <col min="13841" max="14080" width="9.140625" style="7"/>
    <col min="14081" max="14081" width="5.7109375" style="7" customWidth="1"/>
    <col min="14082" max="14083" width="21.7109375" style="7" customWidth="1"/>
    <col min="14084" max="14091" width="13.7109375" style="7" customWidth="1"/>
    <col min="14092" max="14092" width="17.85546875" style="7" customWidth="1"/>
    <col min="14093" max="14095" width="13.7109375" style="7" customWidth="1"/>
    <col min="14096" max="14096" width="19.5703125" style="7" customWidth="1"/>
    <col min="14097" max="14336" width="9.140625" style="7"/>
    <col min="14337" max="14337" width="5.7109375" style="7" customWidth="1"/>
    <col min="14338" max="14339" width="21.7109375" style="7" customWidth="1"/>
    <col min="14340" max="14347" width="13.7109375" style="7" customWidth="1"/>
    <col min="14348" max="14348" width="17.85546875" style="7" customWidth="1"/>
    <col min="14349" max="14351" width="13.7109375" style="7" customWidth="1"/>
    <col min="14352" max="14352" width="19.5703125" style="7" customWidth="1"/>
    <col min="14353" max="14592" width="9.140625" style="7"/>
    <col min="14593" max="14593" width="5.7109375" style="7" customWidth="1"/>
    <col min="14594" max="14595" width="21.7109375" style="7" customWidth="1"/>
    <col min="14596" max="14603" width="13.7109375" style="7" customWidth="1"/>
    <col min="14604" max="14604" width="17.85546875" style="7" customWidth="1"/>
    <col min="14605" max="14607" width="13.7109375" style="7" customWidth="1"/>
    <col min="14608" max="14608" width="19.5703125" style="7" customWidth="1"/>
    <col min="14609" max="14848" width="9.140625" style="7"/>
    <col min="14849" max="14849" width="5.7109375" style="7" customWidth="1"/>
    <col min="14850" max="14851" width="21.7109375" style="7" customWidth="1"/>
    <col min="14852" max="14859" width="13.7109375" style="7" customWidth="1"/>
    <col min="14860" max="14860" width="17.85546875" style="7" customWidth="1"/>
    <col min="14861" max="14863" width="13.7109375" style="7" customWidth="1"/>
    <col min="14864" max="14864" width="19.5703125" style="7" customWidth="1"/>
    <col min="14865" max="15104" width="9.140625" style="7"/>
    <col min="15105" max="15105" width="5.7109375" style="7" customWidth="1"/>
    <col min="15106" max="15107" width="21.7109375" style="7" customWidth="1"/>
    <col min="15108" max="15115" width="13.7109375" style="7" customWidth="1"/>
    <col min="15116" max="15116" width="17.85546875" style="7" customWidth="1"/>
    <col min="15117" max="15119" width="13.7109375" style="7" customWidth="1"/>
    <col min="15120" max="15120" width="19.5703125" style="7" customWidth="1"/>
    <col min="15121" max="15360" width="9.140625" style="7"/>
    <col min="15361" max="15361" width="5.7109375" style="7" customWidth="1"/>
    <col min="15362" max="15363" width="21.7109375" style="7" customWidth="1"/>
    <col min="15364" max="15371" width="13.7109375" style="7" customWidth="1"/>
    <col min="15372" max="15372" width="17.85546875" style="7" customWidth="1"/>
    <col min="15373" max="15375" width="13.7109375" style="7" customWidth="1"/>
    <col min="15376" max="15376" width="19.5703125" style="7" customWidth="1"/>
    <col min="15377" max="15616" width="9.140625" style="7"/>
    <col min="15617" max="15617" width="5.7109375" style="7" customWidth="1"/>
    <col min="15618" max="15619" width="21.7109375" style="7" customWidth="1"/>
    <col min="15620" max="15627" width="13.7109375" style="7" customWidth="1"/>
    <col min="15628" max="15628" width="17.85546875" style="7" customWidth="1"/>
    <col min="15629" max="15631" width="13.7109375" style="7" customWidth="1"/>
    <col min="15632" max="15632" width="19.5703125" style="7" customWidth="1"/>
    <col min="15633" max="15872" width="9.140625" style="7"/>
    <col min="15873" max="15873" width="5.7109375" style="7" customWidth="1"/>
    <col min="15874" max="15875" width="21.7109375" style="7" customWidth="1"/>
    <col min="15876" max="15883" width="13.7109375" style="7" customWidth="1"/>
    <col min="15884" max="15884" width="17.85546875" style="7" customWidth="1"/>
    <col min="15885" max="15887" width="13.7109375" style="7" customWidth="1"/>
    <col min="15888" max="15888" width="19.5703125" style="7" customWidth="1"/>
    <col min="15889" max="16128" width="9.140625" style="7"/>
    <col min="16129" max="16129" width="5.7109375" style="7" customWidth="1"/>
    <col min="16130" max="16131" width="21.7109375" style="7" customWidth="1"/>
    <col min="16132" max="16139" width="13.7109375" style="7" customWidth="1"/>
    <col min="16140" max="16140" width="17.85546875" style="7" customWidth="1"/>
    <col min="16141" max="16143" width="13.7109375" style="7" customWidth="1"/>
    <col min="16144" max="16144" width="19.5703125" style="7" customWidth="1"/>
    <col min="16145" max="16384" width="9.140625" style="7"/>
  </cols>
  <sheetData>
    <row r="1" spans="1:16" s="3" customFormat="1" ht="15.75" x14ac:dyDescent="0.25">
      <c r="A1" s="1" t="s">
        <v>0</v>
      </c>
      <c r="B1" s="1"/>
      <c r="C1" s="2"/>
    </row>
    <row r="2" spans="1:16" s="3" customFormat="1" ht="15.75" x14ac:dyDescent="0.25">
      <c r="A2" s="4" t="s">
        <v>1</v>
      </c>
      <c r="B2" s="4"/>
    </row>
    <row r="3" spans="1:16" ht="15.75" x14ac:dyDescent="0.25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</row>
    <row r="4" spans="1:16" s="3" customFormat="1" ht="15.75" x14ac:dyDescent="0.25">
      <c r="B4" s="8"/>
      <c r="H4" s="9" t="str">
        <f>'[1]1'!$E$5</f>
        <v>KABUPATEN/KOTA</v>
      </c>
      <c r="I4" s="10" t="str">
        <f>'[1]1'!$F$5</f>
        <v>PASER</v>
      </c>
      <c r="J4" s="5"/>
      <c r="K4" s="5"/>
      <c r="L4" s="5"/>
      <c r="M4" s="4"/>
      <c r="N4" s="5"/>
      <c r="O4" s="4"/>
      <c r="P4" s="5"/>
    </row>
    <row r="5" spans="1:16" s="3" customFormat="1" ht="15.75" x14ac:dyDescent="0.25">
      <c r="B5" s="8"/>
      <c r="C5" s="8"/>
      <c r="H5" s="9" t="str">
        <f>'[1]1'!$E$6</f>
        <v>TAHUN</v>
      </c>
      <c r="I5" s="10">
        <f>'[1]1'!$F$6</f>
        <v>2022</v>
      </c>
      <c r="J5" s="5"/>
      <c r="K5" s="5"/>
      <c r="L5" s="5"/>
      <c r="M5" s="4"/>
      <c r="N5" s="5"/>
      <c r="O5" s="4"/>
      <c r="P5" s="5"/>
    </row>
    <row r="6" spans="1:16" ht="15.75" thickBot="1" x14ac:dyDescent="0.3"/>
    <row r="7" spans="1:16" ht="21.75" customHeight="1" x14ac:dyDescent="0.25">
      <c r="A7" s="11" t="s">
        <v>3</v>
      </c>
      <c r="B7" s="12" t="s">
        <v>4</v>
      </c>
      <c r="C7" s="11" t="s">
        <v>5</v>
      </c>
      <c r="D7" s="13" t="s">
        <v>6</v>
      </c>
      <c r="E7" s="13"/>
      <c r="F7" s="13"/>
      <c r="G7" s="14" t="s">
        <v>7</v>
      </c>
      <c r="H7" s="14"/>
      <c r="I7" s="14"/>
      <c r="J7" s="14"/>
      <c r="K7" s="14"/>
      <c r="L7" s="14"/>
      <c r="M7" s="15" t="s">
        <v>8</v>
      </c>
      <c r="N7" s="15"/>
      <c r="O7" s="15" t="s">
        <v>9</v>
      </c>
      <c r="P7" s="15"/>
    </row>
    <row r="8" spans="1:16" ht="24" customHeight="1" x14ac:dyDescent="0.25">
      <c r="A8" s="16"/>
      <c r="B8" s="17"/>
      <c r="C8" s="16"/>
      <c r="D8" s="18"/>
      <c r="E8" s="18"/>
      <c r="F8" s="18"/>
      <c r="G8" s="18" t="s">
        <v>10</v>
      </c>
      <c r="H8" s="18"/>
      <c r="I8" s="18" t="s">
        <v>11</v>
      </c>
      <c r="J8" s="18"/>
      <c r="K8" s="18" t="s">
        <v>12</v>
      </c>
      <c r="L8" s="18"/>
      <c r="M8" s="19"/>
      <c r="N8" s="19"/>
      <c r="O8" s="19"/>
      <c r="P8" s="19"/>
    </row>
    <row r="9" spans="1:16" ht="55.9" customHeight="1" x14ac:dyDescent="0.25">
      <c r="A9" s="20"/>
      <c r="B9" s="21"/>
      <c r="C9" s="20"/>
      <c r="D9" s="22" t="s">
        <v>10</v>
      </c>
      <c r="E9" s="22" t="s">
        <v>11</v>
      </c>
      <c r="F9" s="23" t="s">
        <v>12</v>
      </c>
      <c r="G9" s="24" t="s">
        <v>13</v>
      </c>
      <c r="H9" s="24" t="s">
        <v>14</v>
      </c>
      <c r="I9" s="24" t="s">
        <v>13</v>
      </c>
      <c r="J9" s="24" t="s">
        <v>14</v>
      </c>
      <c r="K9" s="24" t="s">
        <v>13</v>
      </c>
      <c r="L9" s="24" t="s">
        <v>14</v>
      </c>
      <c r="M9" s="24" t="s">
        <v>13</v>
      </c>
      <c r="N9" s="24" t="s">
        <v>14</v>
      </c>
      <c r="O9" s="24" t="s">
        <v>13</v>
      </c>
      <c r="P9" s="24" t="s">
        <v>14</v>
      </c>
    </row>
    <row r="10" spans="1:16" s="26" customFormat="1" ht="12" x14ac:dyDescent="0.25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15</v>
      </c>
      <c r="N10" s="25">
        <v>16</v>
      </c>
      <c r="O10" s="25">
        <v>15</v>
      </c>
      <c r="P10" s="25">
        <v>16</v>
      </c>
    </row>
    <row r="11" spans="1:16" x14ac:dyDescent="0.25">
      <c r="A11" s="27">
        <v>1</v>
      </c>
      <c r="B11" s="28" t="str">
        <f>'[1]9'!B9</f>
        <v>Tanah Grogot</v>
      </c>
      <c r="C11" s="28" t="str">
        <f>'[1]9'!C9</f>
        <v>Tanah Grogot</v>
      </c>
      <c r="D11" s="29">
        <v>112</v>
      </c>
      <c r="E11" s="29">
        <v>127</v>
      </c>
      <c r="F11" s="29">
        <f>SUM(D11:E11)</f>
        <v>239</v>
      </c>
      <c r="G11" s="29">
        <v>153</v>
      </c>
      <c r="H11" s="30">
        <f>G11/D11*100</f>
        <v>136.60714285714286</v>
      </c>
      <c r="I11" s="29">
        <v>182</v>
      </c>
      <c r="J11" s="30">
        <f t="shared" ref="J11:J29" si="0">I11/E11*100</f>
        <v>143.30708661417322</v>
      </c>
      <c r="K11" s="29">
        <f>SUM(G11,I11)</f>
        <v>335</v>
      </c>
      <c r="L11" s="30">
        <f t="shared" ref="L11:L29" si="1">K11/F11*100</f>
        <v>140.1673640167364</v>
      </c>
      <c r="M11" s="31">
        <v>9</v>
      </c>
      <c r="N11" s="32">
        <f t="shared" ref="N11:N29" si="2">M11/I11*100</f>
        <v>4.9450549450549453</v>
      </c>
      <c r="O11" s="31">
        <v>24</v>
      </c>
      <c r="P11" s="32">
        <f>O11/I11*100</f>
        <v>13.186813186813188</v>
      </c>
    </row>
    <row r="12" spans="1:16" x14ac:dyDescent="0.25">
      <c r="A12" s="27">
        <v>2</v>
      </c>
      <c r="B12" s="28">
        <f>'[1]9'!B10</f>
        <v>0</v>
      </c>
      <c r="C12" s="28" t="str">
        <f>'[1]9'!C10</f>
        <v>Senaken</v>
      </c>
      <c r="D12" s="29">
        <v>46</v>
      </c>
      <c r="E12" s="29">
        <v>51</v>
      </c>
      <c r="F12" s="29">
        <f t="shared" ref="F12:F29" si="3">SUM(D12:E12)</f>
        <v>97</v>
      </c>
      <c r="G12" s="29">
        <v>66</v>
      </c>
      <c r="H12" s="30">
        <f t="shared" ref="H12:H29" si="4">G12/D12*100</f>
        <v>143.47826086956522</v>
      </c>
      <c r="I12" s="29">
        <v>70</v>
      </c>
      <c r="J12" s="30">
        <f t="shared" si="0"/>
        <v>137.25490196078431</v>
      </c>
      <c r="K12" s="29">
        <f t="shared" ref="K12:K29" si="5">SUM(G12,I12)</f>
        <v>136</v>
      </c>
      <c r="L12" s="30">
        <f t="shared" si="1"/>
        <v>140.20618556701029</v>
      </c>
      <c r="M12" s="31">
        <v>5</v>
      </c>
      <c r="N12" s="32">
        <f t="shared" si="2"/>
        <v>7.1428571428571423</v>
      </c>
      <c r="O12" s="31">
        <v>18</v>
      </c>
      <c r="P12" s="32">
        <f t="shared" ref="P12:P29" si="6">O12/I12*100</f>
        <v>25.714285714285712</v>
      </c>
    </row>
    <row r="13" spans="1:16" x14ac:dyDescent="0.25">
      <c r="A13" s="27">
        <v>3</v>
      </c>
      <c r="B13" s="28">
        <f>'[1]9'!B11</f>
        <v>0</v>
      </c>
      <c r="C13" s="28" t="str">
        <f>'[1]9'!C11</f>
        <v>Padang Pengrapat</v>
      </c>
      <c r="D13" s="29">
        <v>27</v>
      </c>
      <c r="E13" s="29">
        <v>23</v>
      </c>
      <c r="F13" s="29">
        <f t="shared" si="3"/>
        <v>50</v>
      </c>
      <c r="G13" s="29">
        <v>27</v>
      </c>
      <c r="H13" s="30">
        <f t="shared" si="4"/>
        <v>100</v>
      </c>
      <c r="I13" s="29">
        <v>27</v>
      </c>
      <c r="J13" s="30">
        <f t="shared" si="0"/>
        <v>117.39130434782609</v>
      </c>
      <c r="K13" s="29">
        <f t="shared" si="5"/>
        <v>54</v>
      </c>
      <c r="L13" s="30">
        <f t="shared" si="1"/>
        <v>108</v>
      </c>
      <c r="M13" s="31">
        <v>0</v>
      </c>
      <c r="N13" s="32">
        <f t="shared" si="2"/>
        <v>0</v>
      </c>
      <c r="O13" s="31">
        <v>1</v>
      </c>
      <c r="P13" s="32">
        <f t="shared" si="6"/>
        <v>3.7037037037037033</v>
      </c>
    </row>
    <row r="14" spans="1:16" x14ac:dyDescent="0.25">
      <c r="A14" s="27">
        <v>4</v>
      </c>
      <c r="B14" s="28" t="str">
        <f>'[1]9'!B12</f>
        <v>Kuaro</v>
      </c>
      <c r="C14" s="28" t="str">
        <f>'[1]9'!C12</f>
        <v>Kuaro</v>
      </c>
      <c r="D14" s="29">
        <v>23</v>
      </c>
      <c r="E14" s="29">
        <v>23</v>
      </c>
      <c r="F14" s="29">
        <f t="shared" si="3"/>
        <v>46</v>
      </c>
      <c r="G14" s="29">
        <v>23</v>
      </c>
      <c r="H14" s="30">
        <f t="shared" si="4"/>
        <v>100</v>
      </c>
      <c r="I14" s="29">
        <v>23</v>
      </c>
      <c r="J14" s="30">
        <f t="shared" si="0"/>
        <v>100</v>
      </c>
      <c r="K14" s="29">
        <f t="shared" si="5"/>
        <v>46</v>
      </c>
      <c r="L14" s="30">
        <f t="shared" si="1"/>
        <v>100</v>
      </c>
      <c r="M14" s="31">
        <v>1</v>
      </c>
      <c r="N14" s="32">
        <f t="shared" si="2"/>
        <v>4.3478260869565215</v>
      </c>
      <c r="O14" s="31">
        <v>4</v>
      </c>
      <c r="P14" s="32">
        <f t="shared" si="6"/>
        <v>17.391304347826086</v>
      </c>
    </row>
    <row r="15" spans="1:16" x14ac:dyDescent="0.25">
      <c r="A15" s="27">
        <v>5</v>
      </c>
      <c r="B15" s="28">
        <f>'[1]9'!B13</f>
        <v>0</v>
      </c>
      <c r="C15" s="28" t="str">
        <f>'[1]9'!C13</f>
        <v>Lolo</v>
      </c>
      <c r="D15" s="29">
        <v>7</v>
      </c>
      <c r="E15" s="29">
        <v>7</v>
      </c>
      <c r="F15" s="29">
        <f t="shared" si="3"/>
        <v>14</v>
      </c>
      <c r="G15" s="29">
        <v>7</v>
      </c>
      <c r="H15" s="30">
        <f t="shared" si="4"/>
        <v>100</v>
      </c>
      <c r="I15" s="29">
        <v>7</v>
      </c>
      <c r="J15" s="30">
        <f t="shared" si="0"/>
        <v>100</v>
      </c>
      <c r="K15" s="29">
        <f t="shared" si="5"/>
        <v>14</v>
      </c>
      <c r="L15" s="30">
        <f t="shared" si="1"/>
        <v>100</v>
      </c>
      <c r="M15" s="31">
        <v>1</v>
      </c>
      <c r="N15" s="32">
        <f t="shared" si="2"/>
        <v>14.285714285714285</v>
      </c>
      <c r="O15" s="31">
        <v>0</v>
      </c>
      <c r="P15" s="32">
        <f t="shared" si="6"/>
        <v>0</v>
      </c>
    </row>
    <row r="16" spans="1:16" x14ac:dyDescent="0.25">
      <c r="A16" s="27">
        <v>6</v>
      </c>
      <c r="B16" s="28" t="str">
        <f>'[1]9'!B14</f>
        <v>Long Ikis</v>
      </c>
      <c r="C16" s="28" t="str">
        <f>'[1]9'!C14</f>
        <v>Long Ikis</v>
      </c>
      <c r="D16" s="29">
        <v>168</v>
      </c>
      <c r="E16" s="29">
        <v>168</v>
      </c>
      <c r="F16" s="29">
        <f t="shared" si="3"/>
        <v>336</v>
      </c>
      <c r="G16" s="29">
        <v>167</v>
      </c>
      <c r="H16" s="30">
        <f t="shared" si="4"/>
        <v>99.404761904761912</v>
      </c>
      <c r="I16" s="29">
        <v>168</v>
      </c>
      <c r="J16" s="30">
        <f t="shared" si="0"/>
        <v>100</v>
      </c>
      <c r="K16" s="29">
        <f t="shared" si="5"/>
        <v>335</v>
      </c>
      <c r="L16" s="30">
        <f t="shared" si="1"/>
        <v>99.702380952380949</v>
      </c>
      <c r="M16" s="31">
        <v>22</v>
      </c>
      <c r="N16" s="32">
        <f t="shared" si="2"/>
        <v>13.095238095238097</v>
      </c>
      <c r="O16" s="31">
        <v>19</v>
      </c>
      <c r="P16" s="32">
        <f t="shared" si="6"/>
        <v>11.30952380952381</v>
      </c>
    </row>
    <row r="17" spans="1:16" x14ac:dyDescent="0.25">
      <c r="A17" s="27">
        <v>7</v>
      </c>
      <c r="B17" s="28">
        <f>'[1]9'!B15</f>
        <v>0</v>
      </c>
      <c r="C17" s="28" t="str">
        <f>'[1]9'!C15</f>
        <v>Kayungo</v>
      </c>
      <c r="D17" s="29">
        <v>12</v>
      </c>
      <c r="E17" s="29">
        <v>12</v>
      </c>
      <c r="F17" s="29">
        <f t="shared" si="3"/>
        <v>24</v>
      </c>
      <c r="G17" s="29">
        <v>12</v>
      </c>
      <c r="H17" s="30">
        <f t="shared" si="4"/>
        <v>100</v>
      </c>
      <c r="I17" s="29">
        <v>12</v>
      </c>
      <c r="J17" s="30">
        <f t="shared" si="0"/>
        <v>100</v>
      </c>
      <c r="K17" s="29">
        <f t="shared" si="5"/>
        <v>24</v>
      </c>
      <c r="L17" s="30">
        <f t="shared" si="1"/>
        <v>100</v>
      </c>
      <c r="M17" s="31">
        <v>2</v>
      </c>
      <c r="N17" s="32">
        <f t="shared" si="2"/>
        <v>16.666666666666664</v>
      </c>
      <c r="O17" s="31">
        <v>2</v>
      </c>
      <c r="P17" s="32">
        <f t="shared" si="6"/>
        <v>16.666666666666664</v>
      </c>
    </row>
    <row r="18" spans="1:16" x14ac:dyDescent="0.25">
      <c r="A18" s="27">
        <v>8</v>
      </c>
      <c r="B18" s="28">
        <f>'[1]9'!B16</f>
        <v>0</v>
      </c>
      <c r="C18" s="28" t="str">
        <f>'[1]9'!C16</f>
        <v>Krayan</v>
      </c>
      <c r="D18" s="29">
        <v>10</v>
      </c>
      <c r="E18" s="29">
        <v>10</v>
      </c>
      <c r="F18" s="29">
        <f t="shared" si="3"/>
        <v>20</v>
      </c>
      <c r="G18" s="29">
        <v>10</v>
      </c>
      <c r="H18" s="30">
        <f t="shared" si="4"/>
        <v>100</v>
      </c>
      <c r="I18" s="29">
        <v>10</v>
      </c>
      <c r="J18" s="30">
        <f t="shared" si="0"/>
        <v>100</v>
      </c>
      <c r="K18" s="29">
        <f t="shared" si="5"/>
        <v>20</v>
      </c>
      <c r="L18" s="30">
        <f t="shared" si="1"/>
        <v>100</v>
      </c>
      <c r="M18" s="31">
        <v>1</v>
      </c>
      <c r="N18" s="32">
        <f t="shared" si="2"/>
        <v>10</v>
      </c>
      <c r="O18" s="31">
        <v>3</v>
      </c>
      <c r="P18" s="32">
        <f t="shared" si="6"/>
        <v>30</v>
      </c>
    </row>
    <row r="19" spans="1:16" x14ac:dyDescent="0.25">
      <c r="A19" s="27">
        <v>9</v>
      </c>
      <c r="B19" s="28" t="str">
        <f>'[1]9'!B17</f>
        <v>Long kali</v>
      </c>
      <c r="C19" s="28" t="str">
        <f>'[1]9'!C17</f>
        <v>Longkali</v>
      </c>
      <c r="D19" s="29">
        <v>54</v>
      </c>
      <c r="E19" s="29">
        <v>55</v>
      </c>
      <c r="F19" s="29">
        <f t="shared" si="3"/>
        <v>109</v>
      </c>
      <c r="G19" s="29">
        <v>53</v>
      </c>
      <c r="H19" s="30">
        <f t="shared" si="4"/>
        <v>98.148148148148152</v>
      </c>
      <c r="I19" s="29">
        <v>55</v>
      </c>
      <c r="J19" s="30">
        <f t="shared" si="0"/>
        <v>100</v>
      </c>
      <c r="K19" s="29">
        <f t="shared" si="5"/>
        <v>108</v>
      </c>
      <c r="L19" s="30">
        <f t="shared" si="1"/>
        <v>99.082568807339456</v>
      </c>
      <c r="M19" s="31">
        <v>9</v>
      </c>
      <c r="N19" s="32">
        <f t="shared" si="2"/>
        <v>16.363636363636363</v>
      </c>
      <c r="O19" s="31">
        <v>3</v>
      </c>
      <c r="P19" s="32">
        <f t="shared" si="6"/>
        <v>5.4545454545454541</v>
      </c>
    </row>
    <row r="20" spans="1:16" x14ac:dyDescent="0.25">
      <c r="A20" s="27">
        <v>10</v>
      </c>
      <c r="B20" s="28">
        <f>'[1]9'!B18</f>
        <v>0</v>
      </c>
      <c r="C20" s="28" t="str">
        <f>'[1]9'!C18</f>
        <v>Mendik</v>
      </c>
      <c r="D20" s="29">
        <v>34</v>
      </c>
      <c r="E20" s="29">
        <v>34</v>
      </c>
      <c r="F20" s="29">
        <f t="shared" si="3"/>
        <v>68</v>
      </c>
      <c r="G20" s="29">
        <v>34</v>
      </c>
      <c r="H20" s="30">
        <f t="shared" si="4"/>
        <v>100</v>
      </c>
      <c r="I20" s="29">
        <v>34</v>
      </c>
      <c r="J20" s="30">
        <f t="shared" si="0"/>
        <v>100</v>
      </c>
      <c r="K20" s="29">
        <f t="shared" si="5"/>
        <v>68</v>
      </c>
      <c r="L20" s="30">
        <f t="shared" si="1"/>
        <v>100</v>
      </c>
      <c r="M20" s="31">
        <v>6</v>
      </c>
      <c r="N20" s="32">
        <f t="shared" si="2"/>
        <v>17.647058823529413</v>
      </c>
      <c r="O20" s="31">
        <v>7</v>
      </c>
      <c r="P20" s="32">
        <f t="shared" si="6"/>
        <v>20.588235294117645</v>
      </c>
    </row>
    <row r="21" spans="1:16" x14ac:dyDescent="0.25">
      <c r="A21" s="27">
        <v>11</v>
      </c>
      <c r="B21" s="28">
        <f>'[1]9'!B19</f>
        <v>0</v>
      </c>
      <c r="C21" s="28" t="str">
        <f>'[1]9'!C19</f>
        <v>Sebakung Taka</v>
      </c>
      <c r="D21" s="29">
        <v>11</v>
      </c>
      <c r="E21" s="29">
        <v>11</v>
      </c>
      <c r="F21" s="29">
        <f t="shared" si="3"/>
        <v>22</v>
      </c>
      <c r="G21" s="29">
        <v>11</v>
      </c>
      <c r="H21" s="30">
        <f t="shared" si="4"/>
        <v>100</v>
      </c>
      <c r="I21" s="29">
        <v>11</v>
      </c>
      <c r="J21" s="30">
        <f t="shared" si="0"/>
        <v>100</v>
      </c>
      <c r="K21" s="29">
        <f t="shared" si="5"/>
        <v>22</v>
      </c>
      <c r="L21" s="30">
        <f t="shared" si="1"/>
        <v>100</v>
      </c>
      <c r="M21" s="31">
        <v>0</v>
      </c>
      <c r="N21" s="32">
        <f t="shared" si="2"/>
        <v>0</v>
      </c>
      <c r="O21" s="31">
        <v>2</v>
      </c>
      <c r="P21" s="32">
        <f t="shared" si="6"/>
        <v>18.181818181818183</v>
      </c>
    </row>
    <row r="22" spans="1:16" x14ac:dyDescent="0.25">
      <c r="A22" s="27">
        <v>12</v>
      </c>
      <c r="B22" s="28" t="str">
        <f>'[1]9'!B20</f>
        <v>Pasir Belengkong</v>
      </c>
      <c r="C22" s="28" t="str">
        <f>'[1]9'!C20</f>
        <v>P.Belengkong</v>
      </c>
      <c r="D22" s="29">
        <v>61</v>
      </c>
      <c r="E22" s="29">
        <v>61</v>
      </c>
      <c r="F22" s="29">
        <f t="shared" si="3"/>
        <v>122</v>
      </c>
      <c r="G22" s="29">
        <v>61</v>
      </c>
      <c r="H22" s="30">
        <f t="shared" si="4"/>
        <v>100</v>
      </c>
      <c r="I22" s="29">
        <v>61</v>
      </c>
      <c r="J22" s="30">
        <f t="shared" si="0"/>
        <v>100</v>
      </c>
      <c r="K22" s="29">
        <f t="shared" si="5"/>
        <v>122</v>
      </c>
      <c r="L22" s="30">
        <f t="shared" si="1"/>
        <v>100</v>
      </c>
      <c r="M22" s="31">
        <v>10</v>
      </c>
      <c r="N22" s="32">
        <f t="shared" si="2"/>
        <v>16.393442622950818</v>
      </c>
      <c r="O22" s="31">
        <v>8</v>
      </c>
      <c r="P22" s="32">
        <f t="shared" si="6"/>
        <v>13.114754098360656</v>
      </c>
    </row>
    <row r="23" spans="1:16" x14ac:dyDescent="0.25">
      <c r="A23" s="27">
        <v>13</v>
      </c>
      <c r="B23" s="28">
        <f>'[1]9'!B21</f>
        <v>0</v>
      </c>
      <c r="C23" s="28" t="str">
        <f>'[1]9'!C21</f>
        <v>Suatang Baru</v>
      </c>
      <c r="D23" s="29">
        <v>43</v>
      </c>
      <c r="E23" s="29">
        <v>43</v>
      </c>
      <c r="F23" s="29">
        <f t="shared" si="3"/>
        <v>86</v>
      </c>
      <c r="G23" s="29">
        <v>43</v>
      </c>
      <c r="H23" s="30">
        <f t="shared" si="4"/>
        <v>100</v>
      </c>
      <c r="I23" s="29">
        <v>43</v>
      </c>
      <c r="J23" s="30">
        <f t="shared" si="0"/>
        <v>100</v>
      </c>
      <c r="K23" s="29">
        <f t="shared" si="5"/>
        <v>86</v>
      </c>
      <c r="L23" s="30">
        <f t="shared" si="1"/>
        <v>100</v>
      </c>
      <c r="M23" s="31">
        <v>0</v>
      </c>
      <c r="N23" s="32">
        <f t="shared" si="2"/>
        <v>0</v>
      </c>
      <c r="O23" s="31">
        <v>15</v>
      </c>
      <c r="P23" s="32">
        <f t="shared" si="6"/>
        <v>34.883720930232556</v>
      </c>
    </row>
    <row r="24" spans="1:16" x14ac:dyDescent="0.25">
      <c r="A24" s="27">
        <v>14</v>
      </c>
      <c r="B24" s="28">
        <f>'[1]9'!B22</f>
        <v>0</v>
      </c>
      <c r="C24" s="28" t="str">
        <f>'[1]9'!C22</f>
        <v>Suliliran baru</v>
      </c>
      <c r="D24" s="29">
        <v>59</v>
      </c>
      <c r="E24" s="29">
        <v>59</v>
      </c>
      <c r="F24" s="29">
        <f t="shared" si="3"/>
        <v>118</v>
      </c>
      <c r="G24" s="29">
        <v>59</v>
      </c>
      <c r="H24" s="30">
        <f t="shared" si="4"/>
        <v>100</v>
      </c>
      <c r="I24" s="29">
        <v>59</v>
      </c>
      <c r="J24" s="30">
        <f t="shared" si="0"/>
        <v>100</v>
      </c>
      <c r="K24" s="29">
        <f t="shared" si="5"/>
        <v>118</v>
      </c>
      <c r="L24" s="30">
        <f t="shared" si="1"/>
        <v>100</v>
      </c>
      <c r="M24" s="31">
        <v>6</v>
      </c>
      <c r="N24" s="32">
        <f t="shared" si="2"/>
        <v>10.16949152542373</v>
      </c>
      <c r="O24" s="31">
        <v>17</v>
      </c>
      <c r="P24" s="32">
        <f t="shared" si="6"/>
        <v>28.8135593220339</v>
      </c>
    </row>
    <row r="25" spans="1:16" x14ac:dyDescent="0.25">
      <c r="A25" s="27">
        <v>15</v>
      </c>
      <c r="B25" s="28" t="str">
        <f>'[1]9'!B23</f>
        <v xml:space="preserve">Kerang </v>
      </c>
      <c r="C25" s="28" t="str">
        <f>'[1]9'!C23</f>
        <v>Kerang</v>
      </c>
      <c r="D25" s="29">
        <v>29</v>
      </c>
      <c r="E25" s="29">
        <v>34</v>
      </c>
      <c r="F25" s="29">
        <f t="shared" si="3"/>
        <v>63</v>
      </c>
      <c r="G25" s="29">
        <v>27</v>
      </c>
      <c r="H25" s="30">
        <f t="shared" si="4"/>
        <v>93.103448275862064</v>
      </c>
      <c r="I25" s="29">
        <v>24</v>
      </c>
      <c r="J25" s="30">
        <f t="shared" si="0"/>
        <v>70.588235294117652</v>
      </c>
      <c r="K25" s="29">
        <f t="shared" si="5"/>
        <v>51</v>
      </c>
      <c r="L25" s="30">
        <f t="shared" si="1"/>
        <v>80.952380952380949</v>
      </c>
      <c r="M25" s="31">
        <v>1</v>
      </c>
      <c r="N25" s="32">
        <f t="shared" si="2"/>
        <v>4.1666666666666661</v>
      </c>
      <c r="O25" s="31">
        <v>4</v>
      </c>
      <c r="P25" s="32">
        <f t="shared" si="6"/>
        <v>16.666666666666664</v>
      </c>
    </row>
    <row r="26" spans="1:16" x14ac:dyDescent="0.25">
      <c r="A26" s="27">
        <v>16</v>
      </c>
      <c r="B26" s="28" t="str">
        <f>'[1]9'!B24</f>
        <v>Tanjung Aru</v>
      </c>
      <c r="C26" s="28" t="str">
        <f>'[1]9'!C24</f>
        <v>Tanjung Aru</v>
      </c>
      <c r="D26" s="29">
        <v>1</v>
      </c>
      <c r="E26" s="29">
        <v>1</v>
      </c>
      <c r="F26" s="29">
        <f t="shared" si="3"/>
        <v>2</v>
      </c>
      <c r="G26" s="29">
        <v>1</v>
      </c>
      <c r="H26" s="30">
        <f t="shared" si="4"/>
        <v>100</v>
      </c>
      <c r="I26" s="29">
        <v>1</v>
      </c>
      <c r="J26" s="30">
        <f t="shared" si="0"/>
        <v>100</v>
      </c>
      <c r="K26" s="29">
        <f t="shared" si="5"/>
        <v>2</v>
      </c>
      <c r="L26" s="30">
        <f t="shared" si="1"/>
        <v>100</v>
      </c>
      <c r="M26" s="31">
        <v>0</v>
      </c>
      <c r="N26" s="32">
        <f t="shared" si="2"/>
        <v>0</v>
      </c>
      <c r="O26" s="31">
        <v>0</v>
      </c>
      <c r="P26" s="32">
        <f t="shared" si="6"/>
        <v>0</v>
      </c>
    </row>
    <row r="27" spans="1:16" x14ac:dyDescent="0.25">
      <c r="A27" s="27">
        <v>17</v>
      </c>
      <c r="B27" s="28" t="str">
        <f>'[1]9'!B25</f>
        <v>Batu Kajang</v>
      </c>
      <c r="C27" s="28" t="str">
        <f>'[1]9'!C25</f>
        <v>Batu Kajang</v>
      </c>
      <c r="D27" s="29">
        <v>38</v>
      </c>
      <c r="E27" s="29">
        <v>38</v>
      </c>
      <c r="F27" s="29">
        <f t="shared" si="3"/>
        <v>76</v>
      </c>
      <c r="G27" s="29">
        <v>38</v>
      </c>
      <c r="H27" s="30">
        <f t="shared" si="4"/>
        <v>100</v>
      </c>
      <c r="I27" s="29">
        <v>38</v>
      </c>
      <c r="J27" s="30">
        <f t="shared" si="0"/>
        <v>100</v>
      </c>
      <c r="K27" s="29">
        <f t="shared" si="5"/>
        <v>76</v>
      </c>
      <c r="L27" s="30">
        <f t="shared" si="1"/>
        <v>100</v>
      </c>
      <c r="M27" s="31">
        <v>1</v>
      </c>
      <c r="N27" s="32">
        <f t="shared" si="2"/>
        <v>2.6315789473684208</v>
      </c>
      <c r="O27" s="31">
        <v>0</v>
      </c>
      <c r="P27" s="32">
        <f t="shared" si="6"/>
        <v>0</v>
      </c>
    </row>
    <row r="28" spans="1:16" x14ac:dyDescent="0.25">
      <c r="A28" s="27">
        <v>18</v>
      </c>
      <c r="B28" s="28" t="str">
        <f>'[1]9'!B26</f>
        <v>Muser</v>
      </c>
      <c r="C28" s="28" t="str">
        <f>'[1]9'!C26</f>
        <v>Muser</v>
      </c>
      <c r="D28" s="29">
        <v>13</v>
      </c>
      <c r="E28" s="29">
        <v>13</v>
      </c>
      <c r="F28" s="29">
        <f t="shared" si="3"/>
        <v>26</v>
      </c>
      <c r="G28" s="29">
        <v>13</v>
      </c>
      <c r="H28" s="30">
        <f t="shared" si="4"/>
        <v>100</v>
      </c>
      <c r="I28" s="29">
        <v>13</v>
      </c>
      <c r="J28" s="30">
        <f t="shared" si="0"/>
        <v>100</v>
      </c>
      <c r="K28" s="29">
        <f t="shared" si="5"/>
        <v>26</v>
      </c>
      <c r="L28" s="30">
        <f t="shared" si="1"/>
        <v>100</v>
      </c>
      <c r="M28" s="31">
        <v>0</v>
      </c>
      <c r="N28" s="32">
        <f t="shared" si="2"/>
        <v>0</v>
      </c>
      <c r="O28" s="31">
        <v>2</v>
      </c>
      <c r="P28" s="32">
        <f t="shared" si="6"/>
        <v>15.384615384615385</v>
      </c>
    </row>
    <row r="29" spans="1:16" x14ac:dyDescent="0.25">
      <c r="A29" s="27">
        <v>19</v>
      </c>
      <c r="B29" s="28" t="str">
        <f>'[1]9'!B27</f>
        <v>Muara Komam</v>
      </c>
      <c r="C29" s="28" t="str">
        <f>'[1]9'!C27</f>
        <v>Muara Komam</v>
      </c>
      <c r="D29" s="29">
        <v>7</v>
      </c>
      <c r="E29" s="29">
        <v>7</v>
      </c>
      <c r="F29" s="29">
        <f t="shared" si="3"/>
        <v>14</v>
      </c>
      <c r="G29" s="29">
        <v>7</v>
      </c>
      <c r="H29" s="30">
        <f t="shared" si="4"/>
        <v>100</v>
      </c>
      <c r="I29" s="29">
        <v>7</v>
      </c>
      <c r="J29" s="30">
        <f t="shared" si="0"/>
        <v>100</v>
      </c>
      <c r="K29" s="29">
        <f t="shared" si="5"/>
        <v>14</v>
      </c>
      <c r="L29" s="30">
        <f t="shared" si="1"/>
        <v>100</v>
      </c>
      <c r="M29" s="31">
        <v>0</v>
      </c>
      <c r="N29" s="32">
        <f t="shared" si="2"/>
        <v>0</v>
      </c>
      <c r="O29" s="31">
        <v>4</v>
      </c>
      <c r="P29" s="32">
        <f t="shared" si="6"/>
        <v>57.142857142857139</v>
      </c>
    </row>
    <row r="30" spans="1:16" x14ac:dyDescent="0.25">
      <c r="A30" s="33"/>
      <c r="B30" s="34"/>
      <c r="C30" s="34"/>
      <c r="D30" s="35"/>
      <c r="E30" s="35"/>
      <c r="F30" s="35"/>
      <c r="G30" s="35"/>
      <c r="H30" s="36"/>
      <c r="I30" s="35"/>
      <c r="J30" s="36"/>
      <c r="K30" s="35"/>
      <c r="L30" s="36"/>
      <c r="M30" s="37"/>
      <c r="N30" s="38"/>
      <c r="O30" s="37"/>
      <c r="P30" s="38"/>
    </row>
    <row r="31" spans="1:16" x14ac:dyDescent="0.25">
      <c r="A31" s="33"/>
      <c r="B31" s="34"/>
      <c r="C31" s="34"/>
      <c r="D31" s="35"/>
      <c r="E31" s="35"/>
      <c r="F31" s="35"/>
      <c r="G31" s="35"/>
      <c r="H31" s="36"/>
      <c r="I31" s="35"/>
      <c r="J31" s="36"/>
      <c r="K31" s="35"/>
      <c r="L31" s="36"/>
      <c r="M31" s="37"/>
      <c r="N31" s="38"/>
      <c r="O31" s="37"/>
      <c r="P31" s="38"/>
    </row>
    <row r="32" spans="1:16" x14ac:dyDescent="0.25">
      <c r="A32" s="33"/>
      <c r="B32" s="34"/>
      <c r="C32" s="34"/>
      <c r="D32" s="35"/>
      <c r="E32" s="35"/>
      <c r="F32" s="35"/>
      <c r="G32" s="35"/>
      <c r="H32" s="36"/>
      <c r="I32" s="35"/>
      <c r="J32" s="36"/>
      <c r="K32" s="35"/>
      <c r="L32" s="36"/>
      <c r="M32" s="37"/>
      <c r="N32" s="38"/>
      <c r="O32" s="37"/>
      <c r="P32" s="38"/>
    </row>
    <row r="33" spans="1:16" x14ac:dyDescent="0.25">
      <c r="A33" s="33"/>
      <c r="B33" s="34"/>
      <c r="C33" s="34"/>
      <c r="D33" s="35"/>
      <c r="E33" s="35"/>
      <c r="F33" s="35"/>
      <c r="G33" s="35"/>
      <c r="H33" s="36"/>
      <c r="I33" s="35"/>
      <c r="J33" s="36"/>
      <c r="K33" s="35"/>
      <c r="L33" s="36"/>
      <c r="M33" s="37"/>
      <c r="N33" s="38"/>
      <c r="O33" s="37"/>
      <c r="P33" s="38"/>
    </row>
    <row r="34" spans="1:16" x14ac:dyDescent="0.25">
      <c r="A34" s="33"/>
      <c r="B34" s="34"/>
      <c r="C34" s="34"/>
      <c r="D34" s="35"/>
      <c r="E34" s="35"/>
      <c r="F34" s="35"/>
      <c r="G34" s="35"/>
      <c r="H34" s="36"/>
      <c r="I34" s="35"/>
      <c r="J34" s="36"/>
      <c r="K34" s="35"/>
      <c r="L34" s="36"/>
      <c r="M34" s="37"/>
      <c r="N34" s="38"/>
      <c r="O34" s="37"/>
      <c r="P34" s="38"/>
    </row>
    <row r="35" spans="1:16" ht="16.5" thickBot="1" x14ac:dyDescent="0.3">
      <c r="A35" s="39" t="s">
        <v>15</v>
      </c>
      <c r="B35" s="39"/>
      <c r="C35" s="40"/>
      <c r="D35" s="41">
        <f>SUM(D11:D34)</f>
        <v>755</v>
      </c>
      <c r="E35" s="42">
        <f>SUM(E11:E34)</f>
        <v>777</v>
      </c>
      <c r="F35" s="42">
        <f>SUM(D35:E35)</f>
        <v>1532</v>
      </c>
      <c r="G35" s="42">
        <f>SUM(G11:G34)</f>
        <v>812</v>
      </c>
      <c r="H35" s="43">
        <f>G35/D35*100</f>
        <v>107.54966887417218</v>
      </c>
      <c r="I35" s="42">
        <f>SUM(I11:I34)</f>
        <v>845</v>
      </c>
      <c r="J35" s="43">
        <f>I35/E35*100</f>
        <v>108.75160875160874</v>
      </c>
      <c r="K35" s="42">
        <f t="shared" ref="K35" si="7">SUM(G35,I35)</f>
        <v>1657</v>
      </c>
      <c r="L35" s="43">
        <f>K35/F35*100</f>
        <v>108.15926892950391</v>
      </c>
      <c r="M35" s="42">
        <f>SUM(M11:M34)</f>
        <v>74</v>
      </c>
      <c r="N35" s="44">
        <f>M35/I35*100</f>
        <v>8.7573964497041423</v>
      </c>
      <c r="O35" s="42">
        <f>SUM(O11:O34)</f>
        <v>133</v>
      </c>
      <c r="P35" s="44">
        <f>O35/I35*100</f>
        <v>15.739644970414201</v>
      </c>
    </row>
    <row r="36" spans="1:16" x14ac:dyDescent="0.25">
      <c r="C36" s="45"/>
      <c r="D36" s="46"/>
      <c r="E36" s="46"/>
      <c r="F36" s="46"/>
      <c r="G36" s="46"/>
      <c r="H36" s="46"/>
      <c r="I36" s="46"/>
      <c r="J36" s="46"/>
      <c r="K36" s="46"/>
      <c r="L36" s="46"/>
    </row>
    <row r="37" spans="1:16" x14ac:dyDescent="0.25">
      <c r="A37" s="47" t="s">
        <v>16</v>
      </c>
    </row>
  </sheetData>
  <mergeCells count="10">
    <mergeCell ref="O7:P8"/>
    <mergeCell ref="G8:H8"/>
    <mergeCell ref="I8:J8"/>
    <mergeCell ref="K8:L8"/>
    <mergeCell ref="A7:A9"/>
    <mergeCell ref="B7:B9"/>
    <mergeCell ref="C7:C9"/>
    <mergeCell ref="D7:F8"/>
    <mergeCell ref="G7:L7"/>
    <mergeCell ref="M7:N8"/>
  </mergeCells>
  <printOptions horizontalCentered="1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</vt:lpstr>
      <vt:lpstr>'53'!Print_Area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2023-07-18T04:37:06Z</dcterms:created>
  <dcterms:modified xsi:type="dcterms:W3CDTF">2023-07-18T04:37:20Z</dcterms:modified>
</cp:coreProperties>
</file>