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D1A9CF28-97DD-4AEC-8C19-CBFB31F03FD9}" xr6:coauthVersionLast="47" xr6:coauthVersionMax="47" xr10:uidLastSave="{00000000-0000-0000-0000-000000000000}"/>
  <bookViews>
    <workbookView xWindow="390" yWindow="390" windowWidth="15375" windowHeight="10785" xr2:uid="{6F135553-62F5-4F84-AF5E-0058B340269E}"/>
  </bookViews>
  <sheets>
    <sheet name="75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J35" i="1" s="1"/>
  <c r="G35" i="1"/>
  <c r="H35" i="1" s="1"/>
  <c r="E35" i="1"/>
  <c r="D35" i="1"/>
  <c r="F35" i="1" s="1"/>
  <c r="K29" i="1"/>
  <c r="L29" i="1" s="1"/>
  <c r="J29" i="1"/>
  <c r="H29" i="1"/>
  <c r="F29" i="1"/>
  <c r="C29" i="1"/>
  <c r="B29" i="1"/>
  <c r="K28" i="1"/>
  <c r="L28" i="1" s="1"/>
  <c r="J28" i="1"/>
  <c r="H28" i="1"/>
  <c r="F28" i="1"/>
  <c r="C28" i="1"/>
  <c r="B28" i="1"/>
  <c r="K27" i="1"/>
  <c r="J27" i="1"/>
  <c r="H27" i="1"/>
  <c r="F27" i="1"/>
  <c r="L27" i="1" s="1"/>
  <c r="C27" i="1"/>
  <c r="B27" i="1"/>
  <c r="K26" i="1"/>
  <c r="L26" i="1" s="1"/>
  <c r="J26" i="1"/>
  <c r="H26" i="1"/>
  <c r="F26" i="1"/>
  <c r="C26" i="1"/>
  <c r="B26" i="1"/>
  <c r="K25" i="1"/>
  <c r="J25" i="1"/>
  <c r="H25" i="1"/>
  <c r="F25" i="1"/>
  <c r="L25" i="1" s="1"/>
  <c r="C25" i="1"/>
  <c r="B25" i="1"/>
  <c r="K24" i="1"/>
  <c r="L24" i="1" s="1"/>
  <c r="J24" i="1"/>
  <c r="H24" i="1"/>
  <c r="F24" i="1"/>
  <c r="C24" i="1"/>
  <c r="B24" i="1"/>
  <c r="K23" i="1"/>
  <c r="J23" i="1"/>
  <c r="H23" i="1"/>
  <c r="F23" i="1"/>
  <c r="L23" i="1" s="1"/>
  <c r="C23" i="1"/>
  <c r="B23" i="1"/>
  <c r="K22" i="1"/>
  <c r="L22" i="1" s="1"/>
  <c r="J22" i="1"/>
  <c r="H22" i="1"/>
  <c r="F22" i="1"/>
  <c r="C22" i="1"/>
  <c r="B22" i="1"/>
  <c r="K21" i="1"/>
  <c r="J21" i="1"/>
  <c r="H21" i="1"/>
  <c r="F21" i="1"/>
  <c r="L21" i="1" s="1"/>
  <c r="C21" i="1"/>
  <c r="B21" i="1"/>
  <c r="K20" i="1"/>
  <c r="L20" i="1" s="1"/>
  <c r="J20" i="1"/>
  <c r="H20" i="1"/>
  <c r="F20" i="1"/>
  <c r="C20" i="1"/>
  <c r="B20" i="1"/>
  <c r="K19" i="1"/>
  <c r="J19" i="1"/>
  <c r="H19" i="1"/>
  <c r="F19" i="1"/>
  <c r="L19" i="1" s="1"/>
  <c r="C19" i="1"/>
  <c r="B19" i="1"/>
  <c r="K18" i="1"/>
  <c r="L18" i="1" s="1"/>
  <c r="J18" i="1"/>
  <c r="H18" i="1"/>
  <c r="F18" i="1"/>
  <c r="C18" i="1"/>
  <c r="B18" i="1"/>
  <c r="K17" i="1"/>
  <c r="J17" i="1"/>
  <c r="H17" i="1"/>
  <c r="F17" i="1"/>
  <c r="L17" i="1" s="1"/>
  <c r="C17" i="1"/>
  <c r="B17" i="1"/>
  <c r="K16" i="1"/>
  <c r="L16" i="1" s="1"/>
  <c r="J16" i="1"/>
  <c r="H16" i="1"/>
  <c r="F16" i="1"/>
  <c r="C16" i="1"/>
  <c r="B16" i="1"/>
  <c r="K15" i="1"/>
  <c r="J15" i="1"/>
  <c r="H15" i="1"/>
  <c r="F15" i="1"/>
  <c r="L15" i="1" s="1"/>
  <c r="C15" i="1"/>
  <c r="B15" i="1"/>
  <c r="K14" i="1"/>
  <c r="L14" i="1" s="1"/>
  <c r="J14" i="1"/>
  <c r="H14" i="1"/>
  <c r="F14" i="1"/>
  <c r="C14" i="1"/>
  <c r="B14" i="1"/>
  <c r="K13" i="1"/>
  <c r="J13" i="1"/>
  <c r="H13" i="1"/>
  <c r="F13" i="1"/>
  <c r="L13" i="1" s="1"/>
  <c r="C13" i="1"/>
  <c r="B13" i="1"/>
  <c r="K12" i="1"/>
  <c r="L12" i="1" s="1"/>
  <c r="J12" i="1"/>
  <c r="H12" i="1"/>
  <c r="F12" i="1"/>
  <c r="C12" i="1"/>
  <c r="B12" i="1"/>
  <c r="K11" i="1"/>
  <c r="K35" i="1" s="1"/>
  <c r="L35" i="1" s="1"/>
  <c r="J11" i="1"/>
  <c r="H11" i="1"/>
  <c r="F11" i="1"/>
  <c r="L11" i="1" s="1"/>
  <c r="C11" i="1"/>
  <c r="B11" i="1"/>
  <c r="G5" i="1"/>
  <c r="F5" i="1"/>
  <c r="G4" i="1"/>
  <c r="F4" i="1"/>
</calcChain>
</file>

<file path=xl/sharedStrings.xml><?xml version="1.0" encoding="utf-8"?>
<sst xmlns="http://schemas.openxmlformats.org/spreadsheetml/2006/main" count="22" uniqueCount="15">
  <si>
    <t>TABEL 75</t>
  </si>
  <si>
    <t xml:space="preserve"> </t>
  </si>
  <si>
    <t>PELAYANAN KESEHATAN  PENDERITA HIPERTENSI MENURUT JENIS KELAMIN, KECAMATAN, DAN PUSKESMAS</t>
  </si>
  <si>
    <t>NO</t>
  </si>
  <si>
    <t>KECAMATAN</t>
  </si>
  <si>
    <t>PUSKESMAS</t>
  </si>
  <si>
    <r>
      <t xml:space="preserve">JUMLAH ESTIMASI PENDERITA HIPERTENSI BERUSIA </t>
    </r>
    <r>
      <rPr>
        <b/>
        <sz val="12"/>
        <rFont val="Calibri"/>
        <family val="2"/>
      </rPr>
      <t>≥</t>
    </r>
    <r>
      <rPr>
        <b/>
        <sz val="12"/>
        <rFont val="Arial"/>
        <family val="2"/>
      </rPr>
      <t xml:space="preserve"> 15 TAHUN</t>
    </r>
  </si>
  <si>
    <t>MENDAPAT PELAYANAN KESEHATAN</t>
  </si>
  <si>
    <t>LAKI-LAKI</t>
  </si>
  <si>
    <t>PEREMPUAN</t>
  </si>
  <si>
    <t>LAKI-LAKI + PEREMPUAN</t>
  </si>
  <si>
    <t>JUMLAH</t>
  </si>
  <si>
    <t>%</t>
  </si>
  <si>
    <t>JUMLAH (KAB/KOTA)</t>
  </si>
  <si>
    <t>Sumber: SIPTM DAN  DASHBOARD SEHAT INDONESIAKU/ APLIKASI ASIK (Seksi Pencegahan dan Pengendalian Penyakit Tidak Menular dan Kesehatan Jiwa)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</si>
</sst>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37" fontId="3" fillId="0" borderId="9" xfId="2" applyNumberFormat="1" applyFont="1" applyBorder="1" applyAlignment="1">
      <alignment vertical="center"/>
    </xf>
    <xf numFmtId="165" fontId="3" fillId="0" borderId="9" xfId="3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37" fontId="3" fillId="0" borderId="5" xfId="2" applyNumberFormat="1" applyFont="1" applyBorder="1" applyAlignment="1">
      <alignment vertical="center"/>
    </xf>
    <xf numFmtId="165" fontId="3" fillId="0" borderId="5" xfId="3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1" xfId="1" quotePrefix="1" applyFont="1" applyBorder="1" applyAlignment="1">
      <alignment horizontal="left" vertical="center"/>
    </xf>
    <xf numFmtId="37" fontId="2" fillId="0" borderId="11" xfId="2" applyNumberFormat="1" applyFont="1" applyBorder="1" applyAlignment="1">
      <alignment vertical="center"/>
    </xf>
    <xf numFmtId="37" fontId="2" fillId="0" borderId="12" xfId="2" applyNumberFormat="1" applyFont="1" applyBorder="1" applyAlignment="1">
      <alignment vertical="center"/>
    </xf>
    <xf numFmtId="165" fontId="2" fillId="0" borderId="12" xfId="3" applyNumberFormat="1" applyFont="1" applyBorder="1" applyAlignment="1">
      <alignment vertical="center"/>
    </xf>
    <xf numFmtId="37" fontId="3" fillId="0" borderId="0" xfId="2" applyNumberFormat="1" applyFont="1" applyAlignment="1">
      <alignment vertical="center"/>
    </xf>
    <xf numFmtId="0" fontId="1" fillId="0" borderId="0" xfId="1" applyAlignment="1">
      <alignment vertical="center"/>
    </xf>
  </cellXfs>
  <cellStyles count="4">
    <cellStyle name="Comma [0] 2 2" xfId="2" xr:uid="{E64F628F-A408-4DFA-A483-DEF923D0196F}"/>
    <cellStyle name="Normal" xfId="0" builtinId="0"/>
    <cellStyle name="Normal 3" xfId="1" xr:uid="{E18E5DD5-D256-4C84-A7A9-43E2D9239C74}"/>
    <cellStyle name="Percent 2" xfId="3" xr:uid="{E0E03747-0FC4-44AA-A579-601C14A9C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1987-F7D8-420A-98C2-A18E5A0FD135}">
  <sheetPr>
    <tabColor theme="9" tint="0.59999389629810485"/>
    <pageSetUpPr fitToPage="1"/>
  </sheetPr>
  <dimension ref="A1:M37"/>
  <sheetViews>
    <sheetView tabSelected="1" zoomScale="55" zoomScaleNormal="55" workbookViewId="0">
      <selection activeCell="N15" sqref="N15"/>
    </sheetView>
  </sheetViews>
  <sheetFormatPr defaultColWidth="14.28515625" defaultRowHeight="15" x14ac:dyDescent="0.25"/>
  <cols>
    <col min="1" max="1" width="5.7109375" style="4" customWidth="1"/>
    <col min="2" max="3" width="25.7109375" style="4" customWidth="1"/>
    <col min="4" max="12" width="15.7109375" style="4" customWidth="1"/>
    <col min="13" max="250" width="9.140625" style="4" customWidth="1"/>
    <col min="251" max="251" width="5.7109375" style="4" customWidth="1"/>
    <col min="252" max="253" width="21.7109375" style="4" customWidth="1"/>
    <col min="254" max="256" width="14.28515625" style="4"/>
    <col min="257" max="257" width="5.7109375" style="4" customWidth="1"/>
    <col min="258" max="259" width="25.7109375" style="4" customWidth="1"/>
    <col min="260" max="268" width="15.7109375" style="4" customWidth="1"/>
    <col min="269" max="506" width="9.140625" style="4" customWidth="1"/>
    <col min="507" max="507" width="5.7109375" style="4" customWidth="1"/>
    <col min="508" max="509" width="21.7109375" style="4" customWidth="1"/>
    <col min="510" max="512" width="14.28515625" style="4"/>
    <col min="513" max="513" width="5.7109375" style="4" customWidth="1"/>
    <col min="514" max="515" width="25.7109375" style="4" customWidth="1"/>
    <col min="516" max="524" width="15.7109375" style="4" customWidth="1"/>
    <col min="525" max="762" width="9.140625" style="4" customWidth="1"/>
    <col min="763" max="763" width="5.7109375" style="4" customWidth="1"/>
    <col min="764" max="765" width="21.7109375" style="4" customWidth="1"/>
    <col min="766" max="768" width="14.28515625" style="4"/>
    <col min="769" max="769" width="5.7109375" style="4" customWidth="1"/>
    <col min="770" max="771" width="25.7109375" style="4" customWidth="1"/>
    <col min="772" max="780" width="15.7109375" style="4" customWidth="1"/>
    <col min="781" max="1018" width="9.140625" style="4" customWidth="1"/>
    <col min="1019" max="1019" width="5.7109375" style="4" customWidth="1"/>
    <col min="1020" max="1021" width="21.7109375" style="4" customWidth="1"/>
    <col min="1022" max="1024" width="14.28515625" style="4"/>
    <col min="1025" max="1025" width="5.7109375" style="4" customWidth="1"/>
    <col min="1026" max="1027" width="25.7109375" style="4" customWidth="1"/>
    <col min="1028" max="1036" width="15.7109375" style="4" customWidth="1"/>
    <col min="1037" max="1274" width="9.140625" style="4" customWidth="1"/>
    <col min="1275" max="1275" width="5.7109375" style="4" customWidth="1"/>
    <col min="1276" max="1277" width="21.7109375" style="4" customWidth="1"/>
    <col min="1278" max="1280" width="14.28515625" style="4"/>
    <col min="1281" max="1281" width="5.7109375" style="4" customWidth="1"/>
    <col min="1282" max="1283" width="25.7109375" style="4" customWidth="1"/>
    <col min="1284" max="1292" width="15.7109375" style="4" customWidth="1"/>
    <col min="1293" max="1530" width="9.140625" style="4" customWidth="1"/>
    <col min="1531" max="1531" width="5.7109375" style="4" customWidth="1"/>
    <col min="1532" max="1533" width="21.7109375" style="4" customWidth="1"/>
    <col min="1534" max="1536" width="14.28515625" style="4"/>
    <col min="1537" max="1537" width="5.7109375" style="4" customWidth="1"/>
    <col min="1538" max="1539" width="25.7109375" style="4" customWidth="1"/>
    <col min="1540" max="1548" width="15.7109375" style="4" customWidth="1"/>
    <col min="1549" max="1786" width="9.140625" style="4" customWidth="1"/>
    <col min="1787" max="1787" width="5.7109375" style="4" customWidth="1"/>
    <col min="1788" max="1789" width="21.7109375" style="4" customWidth="1"/>
    <col min="1790" max="1792" width="14.28515625" style="4"/>
    <col min="1793" max="1793" width="5.7109375" style="4" customWidth="1"/>
    <col min="1794" max="1795" width="25.7109375" style="4" customWidth="1"/>
    <col min="1796" max="1804" width="15.7109375" style="4" customWidth="1"/>
    <col min="1805" max="2042" width="9.140625" style="4" customWidth="1"/>
    <col min="2043" max="2043" width="5.7109375" style="4" customWidth="1"/>
    <col min="2044" max="2045" width="21.7109375" style="4" customWidth="1"/>
    <col min="2046" max="2048" width="14.28515625" style="4"/>
    <col min="2049" max="2049" width="5.7109375" style="4" customWidth="1"/>
    <col min="2050" max="2051" width="25.7109375" style="4" customWidth="1"/>
    <col min="2052" max="2060" width="15.7109375" style="4" customWidth="1"/>
    <col min="2061" max="2298" width="9.140625" style="4" customWidth="1"/>
    <col min="2299" max="2299" width="5.7109375" style="4" customWidth="1"/>
    <col min="2300" max="2301" width="21.7109375" style="4" customWidth="1"/>
    <col min="2302" max="2304" width="14.28515625" style="4"/>
    <col min="2305" max="2305" width="5.7109375" style="4" customWidth="1"/>
    <col min="2306" max="2307" width="25.7109375" style="4" customWidth="1"/>
    <col min="2308" max="2316" width="15.7109375" style="4" customWidth="1"/>
    <col min="2317" max="2554" width="9.140625" style="4" customWidth="1"/>
    <col min="2555" max="2555" width="5.7109375" style="4" customWidth="1"/>
    <col min="2556" max="2557" width="21.7109375" style="4" customWidth="1"/>
    <col min="2558" max="2560" width="14.28515625" style="4"/>
    <col min="2561" max="2561" width="5.7109375" style="4" customWidth="1"/>
    <col min="2562" max="2563" width="25.7109375" style="4" customWidth="1"/>
    <col min="2564" max="2572" width="15.7109375" style="4" customWidth="1"/>
    <col min="2573" max="2810" width="9.140625" style="4" customWidth="1"/>
    <col min="2811" max="2811" width="5.7109375" style="4" customWidth="1"/>
    <col min="2812" max="2813" width="21.7109375" style="4" customWidth="1"/>
    <col min="2814" max="2816" width="14.28515625" style="4"/>
    <col min="2817" max="2817" width="5.7109375" style="4" customWidth="1"/>
    <col min="2818" max="2819" width="25.7109375" style="4" customWidth="1"/>
    <col min="2820" max="2828" width="15.7109375" style="4" customWidth="1"/>
    <col min="2829" max="3066" width="9.140625" style="4" customWidth="1"/>
    <col min="3067" max="3067" width="5.7109375" style="4" customWidth="1"/>
    <col min="3068" max="3069" width="21.7109375" style="4" customWidth="1"/>
    <col min="3070" max="3072" width="14.28515625" style="4"/>
    <col min="3073" max="3073" width="5.7109375" style="4" customWidth="1"/>
    <col min="3074" max="3075" width="25.7109375" style="4" customWidth="1"/>
    <col min="3076" max="3084" width="15.7109375" style="4" customWidth="1"/>
    <col min="3085" max="3322" width="9.140625" style="4" customWidth="1"/>
    <col min="3323" max="3323" width="5.7109375" style="4" customWidth="1"/>
    <col min="3324" max="3325" width="21.7109375" style="4" customWidth="1"/>
    <col min="3326" max="3328" width="14.28515625" style="4"/>
    <col min="3329" max="3329" width="5.7109375" style="4" customWidth="1"/>
    <col min="3330" max="3331" width="25.7109375" style="4" customWidth="1"/>
    <col min="3332" max="3340" width="15.7109375" style="4" customWidth="1"/>
    <col min="3341" max="3578" width="9.140625" style="4" customWidth="1"/>
    <col min="3579" max="3579" width="5.7109375" style="4" customWidth="1"/>
    <col min="3580" max="3581" width="21.7109375" style="4" customWidth="1"/>
    <col min="3582" max="3584" width="14.28515625" style="4"/>
    <col min="3585" max="3585" width="5.7109375" style="4" customWidth="1"/>
    <col min="3586" max="3587" width="25.7109375" style="4" customWidth="1"/>
    <col min="3588" max="3596" width="15.7109375" style="4" customWidth="1"/>
    <col min="3597" max="3834" width="9.140625" style="4" customWidth="1"/>
    <col min="3835" max="3835" width="5.7109375" style="4" customWidth="1"/>
    <col min="3836" max="3837" width="21.7109375" style="4" customWidth="1"/>
    <col min="3838" max="3840" width="14.28515625" style="4"/>
    <col min="3841" max="3841" width="5.7109375" style="4" customWidth="1"/>
    <col min="3842" max="3843" width="25.7109375" style="4" customWidth="1"/>
    <col min="3844" max="3852" width="15.7109375" style="4" customWidth="1"/>
    <col min="3853" max="4090" width="9.140625" style="4" customWidth="1"/>
    <col min="4091" max="4091" width="5.7109375" style="4" customWidth="1"/>
    <col min="4092" max="4093" width="21.7109375" style="4" customWidth="1"/>
    <col min="4094" max="4096" width="14.28515625" style="4"/>
    <col min="4097" max="4097" width="5.7109375" style="4" customWidth="1"/>
    <col min="4098" max="4099" width="25.7109375" style="4" customWidth="1"/>
    <col min="4100" max="4108" width="15.7109375" style="4" customWidth="1"/>
    <col min="4109" max="4346" width="9.140625" style="4" customWidth="1"/>
    <col min="4347" max="4347" width="5.7109375" style="4" customWidth="1"/>
    <col min="4348" max="4349" width="21.7109375" style="4" customWidth="1"/>
    <col min="4350" max="4352" width="14.28515625" style="4"/>
    <col min="4353" max="4353" width="5.7109375" style="4" customWidth="1"/>
    <col min="4354" max="4355" width="25.7109375" style="4" customWidth="1"/>
    <col min="4356" max="4364" width="15.7109375" style="4" customWidth="1"/>
    <col min="4365" max="4602" width="9.140625" style="4" customWidth="1"/>
    <col min="4603" max="4603" width="5.7109375" style="4" customWidth="1"/>
    <col min="4604" max="4605" width="21.7109375" style="4" customWidth="1"/>
    <col min="4606" max="4608" width="14.28515625" style="4"/>
    <col min="4609" max="4609" width="5.7109375" style="4" customWidth="1"/>
    <col min="4610" max="4611" width="25.7109375" style="4" customWidth="1"/>
    <col min="4612" max="4620" width="15.7109375" style="4" customWidth="1"/>
    <col min="4621" max="4858" width="9.140625" style="4" customWidth="1"/>
    <col min="4859" max="4859" width="5.7109375" style="4" customWidth="1"/>
    <col min="4860" max="4861" width="21.7109375" style="4" customWidth="1"/>
    <col min="4862" max="4864" width="14.28515625" style="4"/>
    <col min="4865" max="4865" width="5.7109375" style="4" customWidth="1"/>
    <col min="4866" max="4867" width="25.7109375" style="4" customWidth="1"/>
    <col min="4868" max="4876" width="15.7109375" style="4" customWidth="1"/>
    <col min="4877" max="5114" width="9.140625" style="4" customWidth="1"/>
    <col min="5115" max="5115" width="5.7109375" style="4" customWidth="1"/>
    <col min="5116" max="5117" width="21.7109375" style="4" customWidth="1"/>
    <col min="5118" max="5120" width="14.28515625" style="4"/>
    <col min="5121" max="5121" width="5.7109375" style="4" customWidth="1"/>
    <col min="5122" max="5123" width="25.7109375" style="4" customWidth="1"/>
    <col min="5124" max="5132" width="15.7109375" style="4" customWidth="1"/>
    <col min="5133" max="5370" width="9.140625" style="4" customWidth="1"/>
    <col min="5371" max="5371" width="5.7109375" style="4" customWidth="1"/>
    <col min="5372" max="5373" width="21.7109375" style="4" customWidth="1"/>
    <col min="5374" max="5376" width="14.28515625" style="4"/>
    <col min="5377" max="5377" width="5.7109375" style="4" customWidth="1"/>
    <col min="5378" max="5379" width="25.7109375" style="4" customWidth="1"/>
    <col min="5380" max="5388" width="15.7109375" style="4" customWidth="1"/>
    <col min="5389" max="5626" width="9.140625" style="4" customWidth="1"/>
    <col min="5627" max="5627" width="5.7109375" style="4" customWidth="1"/>
    <col min="5628" max="5629" width="21.7109375" style="4" customWidth="1"/>
    <col min="5630" max="5632" width="14.28515625" style="4"/>
    <col min="5633" max="5633" width="5.7109375" style="4" customWidth="1"/>
    <col min="5634" max="5635" width="25.7109375" style="4" customWidth="1"/>
    <col min="5636" max="5644" width="15.7109375" style="4" customWidth="1"/>
    <col min="5645" max="5882" width="9.140625" style="4" customWidth="1"/>
    <col min="5883" max="5883" width="5.7109375" style="4" customWidth="1"/>
    <col min="5884" max="5885" width="21.7109375" style="4" customWidth="1"/>
    <col min="5886" max="5888" width="14.28515625" style="4"/>
    <col min="5889" max="5889" width="5.7109375" style="4" customWidth="1"/>
    <col min="5890" max="5891" width="25.7109375" style="4" customWidth="1"/>
    <col min="5892" max="5900" width="15.7109375" style="4" customWidth="1"/>
    <col min="5901" max="6138" width="9.140625" style="4" customWidth="1"/>
    <col min="6139" max="6139" width="5.7109375" style="4" customWidth="1"/>
    <col min="6140" max="6141" width="21.7109375" style="4" customWidth="1"/>
    <col min="6142" max="6144" width="14.28515625" style="4"/>
    <col min="6145" max="6145" width="5.7109375" style="4" customWidth="1"/>
    <col min="6146" max="6147" width="25.7109375" style="4" customWidth="1"/>
    <col min="6148" max="6156" width="15.7109375" style="4" customWidth="1"/>
    <col min="6157" max="6394" width="9.140625" style="4" customWidth="1"/>
    <col min="6395" max="6395" width="5.7109375" style="4" customWidth="1"/>
    <col min="6396" max="6397" width="21.7109375" style="4" customWidth="1"/>
    <col min="6398" max="6400" width="14.28515625" style="4"/>
    <col min="6401" max="6401" width="5.7109375" style="4" customWidth="1"/>
    <col min="6402" max="6403" width="25.7109375" style="4" customWidth="1"/>
    <col min="6404" max="6412" width="15.7109375" style="4" customWidth="1"/>
    <col min="6413" max="6650" width="9.140625" style="4" customWidth="1"/>
    <col min="6651" max="6651" width="5.7109375" style="4" customWidth="1"/>
    <col min="6652" max="6653" width="21.7109375" style="4" customWidth="1"/>
    <col min="6654" max="6656" width="14.28515625" style="4"/>
    <col min="6657" max="6657" width="5.7109375" style="4" customWidth="1"/>
    <col min="6658" max="6659" width="25.7109375" style="4" customWidth="1"/>
    <col min="6660" max="6668" width="15.7109375" style="4" customWidth="1"/>
    <col min="6669" max="6906" width="9.140625" style="4" customWidth="1"/>
    <col min="6907" max="6907" width="5.7109375" style="4" customWidth="1"/>
    <col min="6908" max="6909" width="21.7109375" style="4" customWidth="1"/>
    <col min="6910" max="6912" width="14.28515625" style="4"/>
    <col min="6913" max="6913" width="5.7109375" style="4" customWidth="1"/>
    <col min="6914" max="6915" width="25.7109375" style="4" customWidth="1"/>
    <col min="6916" max="6924" width="15.7109375" style="4" customWidth="1"/>
    <col min="6925" max="7162" width="9.140625" style="4" customWidth="1"/>
    <col min="7163" max="7163" width="5.7109375" style="4" customWidth="1"/>
    <col min="7164" max="7165" width="21.7109375" style="4" customWidth="1"/>
    <col min="7166" max="7168" width="14.28515625" style="4"/>
    <col min="7169" max="7169" width="5.7109375" style="4" customWidth="1"/>
    <col min="7170" max="7171" width="25.7109375" style="4" customWidth="1"/>
    <col min="7172" max="7180" width="15.7109375" style="4" customWidth="1"/>
    <col min="7181" max="7418" width="9.140625" style="4" customWidth="1"/>
    <col min="7419" max="7419" width="5.7109375" style="4" customWidth="1"/>
    <col min="7420" max="7421" width="21.7109375" style="4" customWidth="1"/>
    <col min="7422" max="7424" width="14.28515625" style="4"/>
    <col min="7425" max="7425" width="5.7109375" style="4" customWidth="1"/>
    <col min="7426" max="7427" width="25.7109375" style="4" customWidth="1"/>
    <col min="7428" max="7436" width="15.7109375" style="4" customWidth="1"/>
    <col min="7437" max="7674" width="9.140625" style="4" customWidth="1"/>
    <col min="7675" max="7675" width="5.7109375" style="4" customWidth="1"/>
    <col min="7676" max="7677" width="21.7109375" style="4" customWidth="1"/>
    <col min="7678" max="7680" width="14.28515625" style="4"/>
    <col min="7681" max="7681" width="5.7109375" style="4" customWidth="1"/>
    <col min="7682" max="7683" width="25.7109375" style="4" customWidth="1"/>
    <col min="7684" max="7692" width="15.7109375" style="4" customWidth="1"/>
    <col min="7693" max="7930" width="9.140625" style="4" customWidth="1"/>
    <col min="7931" max="7931" width="5.7109375" style="4" customWidth="1"/>
    <col min="7932" max="7933" width="21.7109375" style="4" customWidth="1"/>
    <col min="7934" max="7936" width="14.28515625" style="4"/>
    <col min="7937" max="7937" width="5.7109375" style="4" customWidth="1"/>
    <col min="7938" max="7939" width="25.7109375" style="4" customWidth="1"/>
    <col min="7940" max="7948" width="15.7109375" style="4" customWidth="1"/>
    <col min="7949" max="8186" width="9.140625" style="4" customWidth="1"/>
    <col min="8187" max="8187" width="5.7109375" style="4" customWidth="1"/>
    <col min="8188" max="8189" width="21.7109375" style="4" customWidth="1"/>
    <col min="8190" max="8192" width="14.28515625" style="4"/>
    <col min="8193" max="8193" width="5.7109375" style="4" customWidth="1"/>
    <col min="8194" max="8195" width="25.7109375" style="4" customWidth="1"/>
    <col min="8196" max="8204" width="15.7109375" style="4" customWidth="1"/>
    <col min="8205" max="8442" width="9.140625" style="4" customWidth="1"/>
    <col min="8443" max="8443" width="5.7109375" style="4" customWidth="1"/>
    <col min="8444" max="8445" width="21.7109375" style="4" customWidth="1"/>
    <col min="8446" max="8448" width="14.28515625" style="4"/>
    <col min="8449" max="8449" width="5.7109375" style="4" customWidth="1"/>
    <col min="8450" max="8451" width="25.7109375" style="4" customWidth="1"/>
    <col min="8452" max="8460" width="15.7109375" style="4" customWidth="1"/>
    <col min="8461" max="8698" width="9.140625" style="4" customWidth="1"/>
    <col min="8699" max="8699" width="5.7109375" style="4" customWidth="1"/>
    <col min="8700" max="8701" width="21.7109375" style="4" customWidth="1"/>
    <col min="8702" max="8704" width="14.28515625" style="4"/>
    <col min="8705" max="8705" width="5.7109375" style="4" customWidth="1"/>
    <col min="8706" max="8707" width="25.7109375" style="4" customWidth="1"/>
    <col min="8708" max="8716" width="15.7109375" style="4" customWidth="1"/>
    <col min="8717" max="8954" width="9.140625" style="4" customWidth="1"/>
    <col min="8955" max="8955" width="5.7109375" style="4" customWidth="1"/>
    <col min="8956" max="8957" width="21.7109375" style="4" customWidth="1"/>
    <col min="8958" max="8960" width="14.28515625" style="4"/>
    <col min="8961" max="8961" width="5.7109375" style="4" customWidth="1"/>
    <col min="8962" max="8963" width="25.7109375" style="4" customWidth="1"/>
    <col min="8964" max="8972" width="15.7109375" style="4" customWidth="1"/>
    <col min="8973" max="9210" width="9.140625" style="4" customWidth="1"/>
    <col min="9211" max="9211" width="5.7109375" style="4" customWidth="1"/>
    <col min="9212" max="9213" width="21.7109375" style="4" customWidth="1"/>
    <col min="9214" max="9216" width="14.28515625" style="4"/>
    <col min="9217" max="9217" width="5.7109375" style="4" customWidth="1"/>
    <col min="9218" max="9219" width="25.7109375" style="4" customWidth="1"/>
    <col min="9220" max="9228" width="15.7109375" style="4" customWidth="1"/>
    <col min="9229" max="9466" width="9.140625" style="4" customWidth="1"/>
    <col min="9467" max="9467" width="5.7109375" style="4" customWidth="1"/>
    <col min="9468" max="9469" width="21.7109375" style="4" customWidth="1"/>
    <col min="9470" max="9472" width="14.28515625" style="4"/>
    <col min="9473" max="9473" width="5.7109375" style="4" customWidth="1"/>
    <col min="9474" max="9475" width="25.7109375" style="4" customWidth="1"/>
    <col min="9476" max="9484" width="15.7109375" style="4" customWidth="1"/>
    <col min="9485" max="9722" width="9.140625" style="4" customWidth="1"/>
    <col min="9723" max="9723" width="5.7109375" style="4" customWidth="1"/>
    <col min="9724" max="9725" width="21.7109375" style="4" customWidth="1"/>
    <col min="9726" max="9728" width="14.28515625" style="4"/>
    <col min="9729" max="9729" width="5.7109375" style="4" customWidth="1"/>
    <col min="9730" max="9731" width="25.7109375" style="4" customWidth="1"/>
    <col min="9732" max="9740" width="15.7109375" style="4" customWidth="1"/>
    <col min="9741" max="9978" width="9.140625" style="4" customWidth="1"/>
    <col min="9979" max="9979" width="5.7109375" style="4" customWidth="1"/>
    <col min="9980" max="9981" width="21.7109375" style="4" customWidth="1"/>
    <col min="9982" max="9984" width="14.28515625" style="4"/>
    <col min="9985" max="9985" width="5.7109375" style="4" customWidth="1"/>
    <col min="9986" max="9987" width="25.7109375" style="4" customWidth="1"/>
    <col min="9988" max="9996" width="15.7109375" style="4" customWidth="1"/>
    <col min="9997" max="10234" width="9.140625" style="4" customWidth="1"/>
    <col min="10235" max="10235" width="5.7109375" style="4" customWidth="1"/>
    <col min="10236" max="10237" width="21.7109375" style="4" customWidth="1"/>
    <col min="10238" max="10240" width="14.28515625" style="4"/>
    <col min="10241" max="10241" width="5.7109375" style="4" customWidth="1"/>
    <col min="10242" max="10243" width="25.7109375" style="4" customWidth="1"/>
    <col min="10244" max="10252" width="15.7109375" style="4" customWidth="1"/>
    <col min="10253" max="10490" width="9.140625" style="4" customWidth="1"/>
    <col min="10491" max="10491" width="5.7109375" style="4" customWidth="1"/>
    <col min="10492" max="10493" width="21.7109375" style="4" customWidth="1"/>
    <col min="10494" max="10496" width="14.28515625" style="4"/>
    <col min="10497" max="10497" width="5.7109375" style="4" customWidth="1"/>
    <col min="10498" max="10499" width="25.7109375" style="4" customWidth="1"/>
    <col min="10500" max="10508" width="15.7109375" style="4" customWidth="1"/>
    <col min="10509" max="10746" width="9.140625" style="4" customWidth="1"/>
    <col min="10747" max="10747" width="5.7109375" style="4" customWidth="1"/>
    <col min="10748" max="10749" width="21.7109375" style="4" customWidth="1"/>
    <col min="10750" max="10752" width="14.28515625" style="4"/>
    <col min="10753" max="10753" width="5.7109375" style="4" customWidth="1"/>
    <col min="10754" max="10755" width="25.7109375" style="4" customWidth="1"/>
    <col min="10756" max="10764" width="15.7109375" style="4" customWidth="1"/>
    <col min="10765" max="11002" width="9.140625" style="4" customWidth="1"/>
    <col min="11003" max="11003" width="5.7109375" style="4" customWidth="1"/>
    <col min="11004" max="11005" width="21.7109375" style="4" customWidth="1"/>
    <col min="11006" max="11008" width="14.28515625" style="4"/>
    <col min="11009" max="11009" width="5.7109375" style="4" customWidth="1"/>
    <col min="11010" max="11011" width="25.7109375" style="4" customWidth="1"/>
    <col min="11012" max="11020" width="15.7109375" style="4" customWidth="1"/>
    <col min="11021" max="11258" width="9.140625" style="4" customWidth="1"/>
    <col min="11259" max="11259" width="5.7109375" style="4" customWidth="1"/>
    <col min="11260" max="11261" width="21.7109375" style="4" customWidth="1"/>
    <col min="11262" max="11264" width="14.28515625" style="4"/>
    <col min="11265" max="11265" width="5.7109375" style="4" customWidth="1"/>
    <col min="11266" max="11267" width="25.7109375" style="4" customWidth="1"/>
    <col min="11268" max="11276" width="15.7109375" style="4" customWidth="1"/>
    <col min="11277" max="11514" width="9.140625" style="4" customWidth="1"/>
    <col min="11515" max="11515" width="5.7109375" style="4" customWidth="1"/>
    <col min="11516" max="11517" width="21.7109375" style="4" customWidth="1"/>
    <col min="11518" max="11520" width="14.28515625" style="4"/>
    <col min="11521" max="11521" width="5.7109375" style="4" customWidth="1"/>
    <col min="11522" max="11523" width="25.7109375" style="4" customWidth="1"/>
    <col min="11524" max="11532" width="15.7109375" style="4" customWidth="1"/>
    <col min="11533" max="11770" width="9.140625" style="4" customWidth="1"/>
    <col min="11771" max="11771" width="5.7109375" style="4" customWidth="1"/>
    <col min="11772" max="11773" width="21.7109375" style="4" customWidth="1"/>
    <col min="11774" max="11776" width="14.28515625" style="4"/>
    <col min="11777" max="11777" width="5.7109375" style="4" customWidth="1"/>
    <col min="11778" max="11779" width="25.7109375" style="4" customWidth="1"/>
    <col min="11780" max="11788" width="15.7109375" style="4" customWidth="1"/>
    <col min="11789" max="12026" width="9.140625" style="4" customWidth="1"/>
    <col min="12027" max="12027" width="5.7109375" style="4" customWidth="1"/>
    <col min="12028" max="12029" width="21.7109375" style="4" customWidth="1"/>
    <col min="12030" max="12032" width="14.28515625" style="4"/>
    <col min="12033" max="12033" width="5.7109375" style="4" customWidth="1"/>
    <col min="12034" max="12035" width="25.7109375" style="4" customWidth="1"/>
    <col min="12036" max="12044" width="15.7109375" style="4" customWidth="1"/>
    <col min="12045" max="12282" width="9.140625" style="4" customWidth="1"/>
    <col min="12283" max="12283" width="5.7109375" style="4" customWidth="1"/>
    <col min="12284" max="12285" width="21.7109375" style="4" customWidth="1"/>
    <col min="12286" max="12288" width="14.28515625" style="4"/>
    <col min="12289" max="12289" width="5.7109375" style="4" customWidth="1"/>
    <col min="12290" max="12291" width="25.7109375" style="4" customWidth="1"/>
    <col min="12292" max="12300" width="15.7109375" style="4" customWidth="1"/>
    <col min="12301" max="12538" width="9.140625" style="4" customWidth="1"/>
    <col min="12539" max="12539" width="5.7109375" style="4" customWidth="1"/>
    <col min="12540" max="12541" width="21.7109375" style="4" customWidth="1"/>
    <col min="12542" max="12544" width="14.28515625" style="4"/>
    <col min="12545" max="12545" width="5.7109375" style="4" customWidth="1"/>
    <col min="12546" max="12547" width="25.7109375" style="4" customWidth="1"/>
    <col min="12548" max="12556" width="15.7109375" style="4" customWidth="1"/>
    <col min="12557" max="12794" width="9.140625" style="4" customWidth="1"/>
    <col min="12795" max="12795" width="5.7109375" style="4" customWidth="1"/>
    <col min="12796" max="12797" width="21.7109375" style="4" customWidth="1"/>
    <col min="12798" max="12800" width="14.28515625" style="4"/>
    <col min="12801" max="12801" width="5.7109375" style="4" customWidth="1"/>
    <col min="12802" max="12803" width="25.7109375" style="4" customWidth="1"/>
    <col min="12804" max="12812" width="15.7109375" style="4" customWidth="1"/>
    <col min="12813" max="13050" width="9.140625" style="4" customWidth="1"/>
    <col min="13051" max="13051" width="5.7109375" style="4" customWidth="1"/>
    <col min="13052" max="13053" width="21.7109375" style="4" customWidth="1"/>
    <col min="13054" max="13056" width="14.28515625" style="4"/>
    <col min="13057" max="13057" width="5.7109375" style="4" customWidth="1"/>
    <col min="13058" max="13059" width="25.7109375" style="4" customWidth="1"/>
    <col min="13060" max="13068" width="15.7109375" style="4" customWidth="1"/>
    <col min="13069" max="13306" width="9.140625" style="4" customWidth="1"/>
    <col min="13307" max="13307" width="5.7109375" style="4" customWidth="1"/>
    <col min="13308" max="13309" width="21.7109375" style="4" customWidth="1"/>
    <col min="13310" max="13312" width="14.28515625" style="4"/>
    <col min="13313" max="13313" width="5.7109375" style="4" customWidth="1"/>
    <col min="13314" max="13315" width="25.7109375" style="4" customWidth="1"/>
    <col min="13316" max="13324" width="15.7109375" style="4" customWidth="1"/>
    <col min="13325" max="13562" width="9.140625" style="4" customWidth="1"/>
    <col min="13563" max="13563" width="5.7109375" style="4" customWidth="1"/>
    <col min="13564" max="13565" width="21.7109375" style="4" customWidth="1"/>
    <col min="13566" max="13568" width="14.28515625" style="4"/>
    <col min="13569" max="13569" width="5.7109375" style="4" customWidth="1"/>
    <col min="13570" max="13571" width="25.7109375" style="4" customWidth="1"/>
    <col min="13572" max="13580" width="15.7109375" style="4" customWidth="1"/>
    <col min="13581" max="13818" width="9.140625" style="4" customWidth="1"/>
    <col min="13819" max="13819" width="5.7109375" style="4" customWidth="1"/>
    <col min="13820" max="13821" width="21.7109375" style="4" customWidth="1"/>
    <col min="13822" max="13824" width="14.28515625" style="4"/>
    <col min="13825" max="13825" width="5.7109375" style="4" customWidth="1"/>
    <col min="13826" max="13827" width="25.7109375" style="4" customWidth="1"/>
    <col min="13828" max="13836" width="15.7109375" style="4" customWidth="1"/>
    <col min="13837" max="14074" width="9.140625" style="4" customWidth="1"/>
    <col min="14075" max="14075" width="5.7109375" style="4" customWidth="1"/>
    <col min="14076" max="14077" width="21.7109375" style="4" customWidth="1"/>
    <col min="14078" max="14080" width="14.28515625" style="4"/>
    <col min="14081" max="14081" width="5.7109375" style="4" customWidth="1"/>
    <col min="14082" max="14083" width="25.7109375" style="4" customWidth="1"/>
    <col min="14084" max="14092" width="15.7109375" style="4" customWidth="1"/>
    <col min="14093" max="14330" width="9.140625" style="4" customWidth="1"/>
    <col min="14331" max="14331" width="5.7109375" style="4" customWidth="1"/>
    <col min="14332" max="14333" width="21.7109375" style="4" customWidth="1"/>
    <col min="14334" max="14336" width="14.28515625" style="4"/>
    <col min="14337" max="14337" width="5.7109375" style="4" customWidth="1"/>
    <col min="14338" max="14339" width="25.7109375" style="4" customWidth="1"/>
    <col min="14340" max="14348" width="15.7109375" style="4" customWidth="1"/>
    <col min="14349" max="14586" width="9.140625" style="4" customWidth="1"/>
    <col min="14587" max="14587" width="5.7109375" style="4" customWidth="1"/>
    <col min="14588" max="14589" width="21.7109375" style="4" customWidth="1"/>
    <col min="14590" max="14592" width="14.28515625" style="4"/>
    <col min="14593" max="14593" width="5.7109375" style="4" customWidth="1"/>
    <col min="14594" max="14595" width="25.7109375" style="4" customWidth="1"/>
    <col min="14596" max="14604" width="15.7109375" style="4" customWidth="1"/>
    <col min="14605" max="14842" width="9.140625" style="4" customWidth="1"/>
    <col min="14843" max="14843" width="5.7109375" style="4" customWidth="1"/>
    <col min="14844" max="14845" width="21.7109375" style="4" customWidth="1"/>
    <col min="14846" max="14848" width="14.28515625" style="4"/>
    <col min="14849" max="14849" width="5.7109375" style="4" customWidth="1"/>
    <col min="14850" max="14851" width="25.7109375" style="4" customWidth="1"/>
    <col min="14852" max="14860" width="15.7109375" style="4" customWidth="1"/>
    <col min="14861" max="15098" width="9.140625" style="4" customWidth="1"/>
    <col min="15099" max="15099" width="5.7109375" style="4" customWidth="1"/>
    <col min="15100" max="15101" width="21.7109375" style="4" customWidth="1"/>
    <col min="15102" max="15104" width="14.28515625" style="4"/>
    <col min="15105" max="15105" width="5.7109375" style="4" customWidth="1"/>
    <col min="15106" max="15107" width="25.7109375" style="4" customWidth="1"/>
    <col min="15108" max="15116" width="15.7109375" style="4" customWidth="1"/>
    <col min="15117" max="15354" width="9.140625" style="4" customWidth="1"/>
    <col min="15355" max="15355" width="5.7109375" style="4" customWidth="1"/>
    <col min="15356" max="15357" width="21.7109375" style="4" customWidth="1"/>
    <col min="15358" max="15360" width="14.28515625" style="4"/>
    <col min="15361" max="15361" width="5.7109375" style="4" customWidth="1"/>
    <col min="15362" max="15363" width="25.7109375" style="4" customWidth="1"/>
    <col min="15364" max="15372" width="15.7109375" style="4" customWidth="1"/>
    <col min="15373" max="15610" width="9.140625" style="4" customWidth="1"/>
    <col min="15611" max="15611" width="5.7109375" style="4" customWidth="1"/>
    <col min="15612" max="15613" width="21.7109375" style="4" customWidth="1"/>
    <col min="15614" max="15616" width="14.28515625" style="4"/>
    <col min="15617" max="15617" width="5.7109375" style="4" customWidth="1"/>
    <col min="15618" max="15619" width="25.7109375" style="4" customWidth="1"/>
    <col min="15620" max="15628" width="15.7109375" style="4" customWidth="1"/>
    <col min="15629" max="15866" width="9.140625" style="4" customWidth="1"/>
    <col min="15867" max="15867" width="5.7109375" style="4" customWidth="1"/>
    <col min="15868" max="15869" width="21.7109375" style="4" customWidth="1"/>
    <col min="15870" max="15872" width="14.28515625" style="4"/>
    <col min="15873" max="15873" width="5.7109375" style="4" customWidth="1"/>
    <col min="15874" max="15875" width="25.7109375" style="4" customWidth="1"/>
    <col min="15876" max="15884" width="15.7109375" style="4" customWidth="1"/>
    <col min="15885" max="16122" width="9.140625" style="4" customWidth="1"/>
    <col min="16123" max="16123" width="5.7109375" style="4" customWidth="1"/>
    <col min="16124" max="16125" width="21.7109375" style="4" customWidth="1"/>
    <col min="16126" max="16128" width="14.28515625" style="4"/>
    <col min="16129" max="16129" width="5.7109375" style="4" customWidth="1"/>
    <col min="16130" max="16131" width="25.7109375" style="4" customWidth="1"/>
    <col min="16132" max="16140" width="15.7109375" style="4" customWidth="1"/>
    <col min="16141" max="16378" width="9.140625" style="4" customWidth="1"/>
    <col min="16379" max="16379" width="5.7109375" style="4" customWidth="1"/>
    <col min="16380" max="16381" width="21.7109375" style="4" customWidth="1"/>
    <col min="16382" max="16384" width="14.28515625" style="4"/>
  </cols>
  <sheetData>
    <row r="1" spans="1:13" ht="15.75" x14ac:dyDescent="0.25">
      <c r="A1" s="1" t="s">
        <v>0</v>
      </c>
      <c r="B1" s="2"/>
      <c r="C1" s="3"/>
    </row>
    <row r="2" spans="1:13" x14ac:dyDescent="0.25">
      <c r="A2" s="5" t="s">
        <v>1</v>
      </c>
      <c r="B2" s="5"/>
    </row>
    <row r="3" spans="1:13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15.75" x14ac:dyDescent="0.25">
      <c r="A4" s="7"/>
      <c r="B4" s="8"/>
      <c r="C4" s="7"/>
      <c r="D4" s="7"/>
      <c r="E4" s="7"/>
      <c r="F4" s="8" t="str">
        <f>'[1]1'!$E$5</f>
        <v>KABUPATEN/KOTA</v>
      </c>
      <c r="G4" s="9" t="str">
        <f>'[1]1'!$F$5</f>
        <v>PASER</v>
      </c>
      <c r="H4" s="7"/>
      <c r="I4" s="7"/>
      <c r="J4" s="10"/>
      <c r="K4" s="10"/>
      <c r="L4" s="10"/>
    </row>
    <row r="5" spans="1:13" ht="15.75" x14ac:dyDescent="0.25">
      <c r="A5" s="7"/>
      <c r="B5" s="8"/>
      <c r="C5" s="8"/>
      <c r="D5" s="7"/>
      <c r="E5" s="7"/>
      <c r="F5" s="8" t="str">
        <f>'[1]1'!$E$6</f>
        <v>TAHUN</v>
      </c>
      <c r="G5" s="9">
        <f>'[1]1'!$F$6</f>
        <v>2022</v>
      </c>
      <c r="H5" s="7"/>
      <c r="I5" s="7"/>
      <c r="J5" s="10"/>
      <c r="K5" s="10"/>
      <c r="L5" s="10"/>
    </row>
    <row r="6" spans="1:13" ht="15.75" thickBot="1" x14ac:dyDescent="0.3"/>
    <row r="7" spans="1:13" ht="22.5" customHeight="1" x14ac:dyDescent="0.25">
      <c r="A7" s="11" t="s">
        <v>3</v>
      </c>
      <c r="B7" s="11" t="s">
        <v>4</v>
      </c>
      <c r="C7" s="11" t="s">
        <v>5</v>
      </c>
      <c r="D7" s="12" t="s">
        <v>6</v>
      </c>
      <c r="E7" s="13"/>
      <c r="F7" s="14"/>
      <c r="G7" s="15" t="s">
        <v>7</v>
      </c>
      <c r="H7" s="16"/>
      <c r="I7" s="16"/>
      <c r="J7" s="16"/>
      <c r="K7" s="16"/>
      <c r="L7" s="17"/>
    </row>
    <row r="8" spans="1:13" ht="40.5" customHeight="1" x14ac:dyDescent="0.25">
      <c r="A8" s="18"/>
      <c r="B8" s="18"/>
      <c r="C8" s="18"/>
      <c r="D8" s="19"/>
      <c r="E8" s="20"/>
      <c r="F8" s="21"/>
      <c r="G8" s="22" t="s">
        <v>8</v>
      </c>
      <c r="H8" s="22"/>
      <c r="I8" s="22" t="s">
        <v>9</v>
      </c>
      <c r="J8" s="22"/>
      <c r="K8" s="23" t="s">
        <v>10</v>
      </c>
      <c r="L8" s="23"/>
    </row>
    <row r="9" spans="1:13" ht="32.25" customHeight="1" x14ac:dyDescent="0.25">
      <c r="A9" s="18"/>
      <c r="B9" s="18"/>
      <c r="C9" s="18"/>
      <c r="D9" s="24" t="s">
        <v>8</v>
      </c>
      <c r="E9" s="24" t="s">
        <v>9</v>
      </c>
      <c r="F9" s="24" t="s">
        <v>10</v>
      </c>
      <c r="G9" s="25" t="s">
        <v>11</v>
      </c>
      <c r="H9" s="25" t="s">
        <v>12</v>
      </c>
      <c r="I9" s="25" t="s">
        <v>11</v>
      </c>
      <c r="J9" s="25" t="s">
        <v>12</v>
      </c>
      <c r="K9" s="25" t="s">
        <v>11</v>
      </c>
      <c r="L9" s="25" t="s">
        <v>12</v>
      </c>
    </row>
    <row r="10" spans="1:13" s="28" customFormat="1" ht="12" x14ac:dyDescent="0.2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7"/>
    </row>
    <row r="11" spans="1:13" ht="19.5" customHeight="1" x14ac:dyDescent="0.25">
      <c r="A11" s="29">
        <v>1</v>
      </c>
      <c r="B11" s="30" t="str">
        <f>'[1]9'!B9</f>
        <v>Tanah Grogot</v>
      </c>
      <c r="C11" s="30" t="str">
        <f>'[1]9'!C9</f>
        <v>Tanah Grogot</v>
      </c>
      <c r="D11" s="31">
        <v>4805</v>
      </c>
      <c r="E11" s="31">
        <v>6981</v>
      </c>
      <c r="F11" s="31">
        <f>SUM(D11:E11)</f>
        <v>11786</v>
      </c>
      <c r="G11" s="31">
        <v>1666</v>
      </c>
      <c r="H11" s="32">
        <f>G11/D11*100</f>
        <v>34.672216441207077</v>
      </c>
      <c r="I11" s="31">
        <v>2133</v>
      </c>
      <c r="J11" s="32">
        <f>I11/E11*100</f>
        <v>30.554361839278037</v>
      </c>
      <c r="K11" s="31">
        <f>SUM(G11,I11)</f>
        <v>3799</v>
      </c>
      <c r="L11" s="32">
        <f>K11/F11*100</f>
        <v>32.233157984048873</v>
      </c>
    </row>
    <row r="12" spans="1:13" ht="20.100000000000001" customHeight="1" x14ac:dyDescent="0.25">
      <c r="A12" s="29">
        <v>2</v>
      </c>
      <c r="B12" s="30">
        <f>'[1]9'!B10</f>
        <v>0</v>
      </c>
      <c r="C12" s="30" t="str">
        <f>'[1]9'!C10</f>
        <v>Senaken</v>
      </c>
      <c r="D12" s="31">
        <v>3031</v>
      </c>
      <c r="E12" s="31">
        <v>4596</v>
      </c>
      <c r="F12" s="31">
        <f t="shared" ref="F12:F29" si="0">SUM(D12:E12)</f>
        <v>7627</v>
      </c>
      <c r="G12" s="31">
        <v>371</v>
      </c>
      <c r="H12" s="32">
        <f>G12/D12*100</f>
        <v>12.240184757505773</v>
      </c>
      <c r="I12" s="31">
        <v>1693</v>
      </c>
      <c r="J12" s="32">
        <f t="shared" ref="J12:J29" si="1">I12/E12*100</f>
        <v>36.836379460400352</v>
      </c>
      <c r="K12" s="31">
        <f t="shared" ref="K12:K29" si="2">SUM(G12,I12)</f>
        <v>2064</v>
      </c>
      <c r="L12" s="32">
        <f t="shared" ref="L12:L29" si="3">K12/F12*100</f>
        <v>27.06175429395568</v>
      </c>
    </row>
    <row r="13" spans="1:13" ht="19.5" customHeight="1" x14ac:dyDescent="0.25">
      <c r="A13" s="29">
        <v>3</v>
      </c>
      <c r="B13" s="30">
        <f>'[1]9'!B11</f>
        <v>0</v>
      </c>
      <c r="C13" s="30" t="str">
        <f>'[1]9'!C11</f>
        <v>Padang Pengrapat</v>
      </c>
      <c r="D13" s="31">
        <v>1221</v>
      </c>
      <c r="E13" s="31">
        <v>1566</v>
      </c>
      <c r="F13" s="31">
        <f t="shared" si="0"/>
        <v>2787</v>
      </c>
      <c r="G13" s="31">
        <v>594</v>
      </c>
      <c r="H13" s="32">
        <f t="shared" ref="H13:H29" si="4">G13/D13*100</f>
        <v>48.648648648648653</v>
      </c>
      <c r="I13" s="31">
        <v>235</v>
      </c>
      <c r="J13" s="32">
        <f t="shared" si="1"/>
        <v>15.006385696040869</v>
      </c>
      <c r="K13" s="31">
        <f t="shared" si="2"/>
        <v>829</v>
      </c>
      <c r="L13" s="32">
        <f t="shared" si="3"/>
        <v>29.745245783997131</v>
      </c>
    </row>
    <row r="14" spans="1:13" ht="20.100000000000001" customHeight="1" x14ac:dyDescent="0.25">
      <c r="A14" s="29">
        <v>4</v>
      </c>
      <c r="B14" s="30" t="str">
        <f>'[1]9'!B12</f>
        <v>Kuaro</v>
      </c>
      <c r="C14" s="30" t="str">
        <f>'[1]9'!C12</f>
        <v>Kuaro</v>
      </c>
      <c r="D14" s="31">
        <v>1321</v>
      </c>
      <c r="E14" s="31">
        <v>2007</v>
      </c>
      <c r="F14" s="31">
        <f t="shared" si="0"/>
        <v>3328</v>
      </c>
      <c r="G14" s="31">
        <v>538</v>
      </c>
      <c r="H14" s="32">
        <f t="shared" si="4"/>
        <v>40.72672218016654</v>
      </c>
      <c r="I14" s="31">
        <v>1395</v>
      </c>
      <c r="J14" s="32">
        <f t="shared" si="1"/>
        <v>69.506726457399111</v>
      </c>
      <c r="K14" s="31">
        <f t="shared" si="2"/>
        <v>1933</v>
      </c>
      <c r="L14" s="32">
        <f t="shared" si="3"/>
        <v>58.082932692307686</v>
      </c>
    </row>
    <row r="15" spans="1:13" ht="20.100000000000001" customHeight="1" x14ac:dyDescent="0.25">
      <c r="A15" s="29">
        <v>5</v>
      </c>
      <c r="B15" s="30">
        <f>'[1]9'!B13</f>
        <v>0</v>
      </c>
      <c r="C15" s="30" t="str">
        <f>'[1]9'!C13</f>
        <v>Lolo</v>
      </c>
      <c r="D15" s="31">
        <v>1179</v>
      </c>
      <c r="E15" s="31">
        <v>1894</v>
      </c>
      <c r="F15" s="31">
        <f t="shared" si="0"/>
        <v>3073</v>
      </c>
      <c r="G15" s="31">
        <v>375</v>
      </c>
      <c r="H15" s="32">
        <f t="shared" si="4"/>
        <v>31.806615776081426</v>
      </c>
      <c r="I15" s="31">
        <v>511</v>
      </c>
      <c r="J15" s="32">
        <f t="shared" si="1"/>
        <v>26.979936642027457</v>
      </c>
      <c r="K15" s="31">
        <f t="shared" si="2"/>
        <v>886</v>
      </c>
      <c r="L15" s="32">
        <f t="shared" si="3"/>
        <v>28.831760494630654</v>
      </c>
    </row>
    <row r="16" spans="1:13" ht="20.100000000000001" customHeight="1" x14ac:dyDescent="0.25">
      <c r="A16" s="29">
        <v>6</v>
      </c>
      <c r="B16" s="30" t="str">
        <f>'[1]9'!B14</f>
        <v>Long Ikis</v>
      </c>
      <c r="C16" s="30" t="str">
        <f>'[1]9'!C14</f>
        <v>Long Ikis</v>
      </c>
      <c r="D16" s="31">
        <v>4251</v>
      </c>
      <c r="E16" s="31">
        <v>4535</v>
      </c>
      <c r="F16" s="31">
        <f t="shared" si="0"/>
        <v>8786</v>
      </c>
      <c r="G16" s="31">
        <v>508</v>
      </c>
      <c r="H16" s="32">
        <f t="shared" si="4"/>
        <v>11.950129381322041</v>
      </c>
      <c r="I16" s="31">
        <v>361</v>
      </c>
      <c r="J16" s="32">
        <f t="shared" si="1"/>
        <v>7.9603087100330763</v>
      </c>
      <c r="K16" s="31">
        <f t="shared" si="2"/>
        <v>869</v>
      </c>
      <c r="L16" s="32">
        <f t="shared" si="3"/>
        <v>9.8907352606419305</v>
      </c>
    </row>
    <row r="17" spans="1:12" ht="20.100000000000001" customHeight="1" x14ac:dyDescent="0.25">
      <c r="A17" s="29">
        <v>7</v>
      </c>
      <c r="B17" s="30">
        <f>'[1]9'!B15</f>
        <v>0</v>
      </c>
      <c r="C17" s="30" t="str">
        <f>'[1]9'!C15</f>
        <v>Kayungo</v>
      </c>
      <c r="D17" s="31">
        <v>1355</v>
      </c>
      <c r="E17" s="31">
        <v>1109</v>
      </c>
      <c r="F17" s="31">
        <f t="shared" si="0"/>
        <v>2464</v>
      </c>
      <c r="G17" s="31">
        <v>450</v>
      </c>
      <c r="H17" s="32">
        <f t="shared" si="4"/>
        <v>33.210332103321036</v>
      </c>
      <c r="I17" s="31">
        <v>158</v>
      </c>
      <c r="J17" s="32">
        <f t="shared" si="1"/>
        <v>14.24706943192065</v>
      </c>
      <c r="K17" s="31">
        <f t="shared" si="2"/>
        <v>608</v>
      </c>
      <c r="L17" s="32">
        <f t="shared" si="3"/>
        <v>24.675324675324674</v>
      </c>
    </row>
    <row r="18" spans="1:12" ht="20.100000000000001" customHeight="1" x14ac:dyDescent="0.25">
      <c r="A18" s="29">
        <v>8</v>
      </c>
      <c r="B18" s="30">
        <f>'[1]9'!B16</f>
        <v>0</v>
      </c>
      <c r="C18" s="30" t="str">
        <f>'[1]9'!C16</f>
        <v>Krayan</v>
      </c>
      <c r="D18" s="31">
        <v>1285</v>
      </c>
      <c r="E18" s="31">
        <v>946</v>
      </c>
      <c r="F18" s="31">
        <f t="shared" si="0"/>
        <v>2231</v>
      </c>
      <c r="G18" s="31">
        <v>447</v>
      </c>
      <c r="H18" s="32">
        <f t="shared" si="4"/>
        <v>34.78599221789883</v>
      </c>
      <c r="I18" s="31">
        <v>123</v>
      </c>
      <c r="J18" s="32">
        <f t="shared" si="1"/>
        <v>13.002114164904862</v>
      </c>
      <c r="K18" s="31">
        <f t="shared" si="2"/>
        <v>570</v>
      </c>
      <c r="L18" s="32">
        <f t="shared" si="3"/>
        <v>25.549081129538326</v>
      </c>
    </row>
    <row r="19" spans="1:12" ht="20.100000000000001" customHeight="1" x14ac:dyDescent="0.25">
      <c r="A19" s="29">
        <v>9</v>
      </c>
      <c r="B19" s="30" t="str">
        <f>'[1]9'!B17</f>
        <v>Long kali</v>
      </c>
      <c r="C19" s="30" t="str">
        <f>'[1]9'!C17</f>
        <v>Longkali</v>
      </c>
      <c r="D19" s="31">
        <v>1812</v>
      </c>
      <c r="E19" s="31">
        <v>1725</v>
      </c>
      <c r="F19" s="31">
        <f t="shared" si="0"/>
        <v>3537</v>
      </c>
      <c r="G19" s="31">
        <v>364</v>
      </c>
      <c r="H19" s="32">
        <f t="shared" si="4"/>
        <v>20.088300220750551</v>
      </c>
      <c r="I19" s="31">
        <v>304</v>
      </c>
      <c r="J19" s="32">
        <f t="shared" si="1"/>
        <v>17.623188405797102</v>
      </c>
      <c r="K19" s="31">
        <f t="shared" si="2"/>
        <v>668</v>
      </c>
      <c r="L19" s="32">
        <f t="shared" si="3"/>
        <v>18.886061634153236</v>
      </c>
    </row>
    <row r="20" spans="1:12" ht="20.100000000000001" customHeight="1" x14ac:dyDescent="0.25">
      <c r="A20" s="29">
        <v>10</v>
      </c>
      <c r="B20" s="30">
        <f>'[1]9'!B18</f>
        <v>0</v>
      </c>
      <c r="C20" s="30" t="str">
        <f>'[1]9'!C18</f>
        <v>Mendik</v>
      </c>
      <c r="D20" s="31">
        <v>1644</v>
      </c>
      <c r="E20" s="31">
        <v>1736</v>
      </c>
      <c r="F20" s="31">
        <f t="shared" si="0"/>
        <v>3380</v>
      </c>
      <c r="G20" s="31">
        <v>448</v>
      </c>
      <c r="H20" s="32">
        <f t="shared" si="4"/>
        <v>27.250608272506081</v>
      </c>
      <c r="I20" s="31">
        <v>291</v>
      </c>
      <c r="J20" s="32">
        <f t="shared" si="1"/>
        <v>16.762672811059907</v>
      </c>
      <c r="K20" s="31">
        <f t="shared" si="2"/>
        <v>739</v>
      </c>
      <c r="L20" s="32">
        <f t="shared" si="3"/>
        <v>21.863905325443785</v>
      </c>
    </row>
    <row r="21" spans="1:12" ht="20.100000000000001" customHeight="1" x14ac:dyDescent="0.25">
      <c r="A21" s="29">
        <v>11</v>
      </c>
      <c r="B21" s="30">
        <f>'[1]9'!B19</f>
        <v>0</v>
      </c>
      <c r="C21" s="30" t="str">
        <f>'[1]9'!C19</f>
        <v>Sebakung Taka</v>
      </c>
      <c r="D21" s="31">
        <v>1267</v>
      </c>
      <c r="E21" s="31">
        <v>847</v>
      </c>
      <c r="F21" s="31">
        <f t="shared" si="0"/>
        <v>2114</v>
      </c>
      <c r="G21" s="31">
        <v>244</v>
      </c>
      <c r="H21" s="32">
        <f t="shared" si="4"/>
        <v>19.258089976322022</v>
      </c>
      <c r="I21" s="31">
        <v>90</v>
      </c>
      <c r="J21" s="32">
        <f t="shared" si="1"/>
        <v>10.625737898465172</v>
      </c>
      <c r="K21" s="31">
        <f t="shared" si="2"/>
        <v>334</v>
      </c>
      <c r="L21" s="32">
        <f t="shared" si="3"/>
        <v>15.799432355723747</v>
      </c>
    </row>
    <row r="22" spans="1:12" ht="20.100000000000001" customHeight="1" x14ac:dyDescent="0.25">
      <c r="A22" s="29">
        <v>12</v>
      </c>
      <c r="B22" s="30" t="str">
        <f>'[1]9'!B20</f>
        <v>Pasir Belengkong</v>
      </c>
      <c r="C22" s="30" t="str">
        <f>'[1]9'!C20</f>
        <v>P.Belengkong</v>
      </c>
      <c r="D22" s="31">
        <v>1821</v>
      </c>
      <c r="E22" s="31">
        <v>1570</v>
      </c>
      <c r="F22" s="31">
        <f t="shared" si="0"/>
        <v>3391</v>
      </c>
      <c r="G22" s="31">
        <v>357</v>
      </c>
      <c r="H22" s="32">
        <f t="shared" si="4"/>
        <v>19.604612850082372</v>
      </c>
      <c r="I22" s="31">
        <v>406</v>
      </c>
      <c r="J22" s="32">
        <f t="shared" si="1"/>
        <v>25.859872611464969</v>
      </c>
      <c r="K22" s="31">
        <f t="shared" si="2"/>
        <v>763</v>
      </c>
      <c r="L22" s="32">
        <f t="shared" si="3"/>
        <v>22.500737245650253</v>
      </c>
    </row>
    <row r="23" spans="1:12" ht="20.100000000000001" customHeight="1" x14ac:dyDescent="0.25">
      <c r="A23" s="29">
        <v>13</v>
      </c>
      <c r="B23" s="30">
        <f>'[1]9'!B21</f>
        <v>0</v>
      </c>
      <c r="C23" s="30" t="str">
        <f>'[1]9'!C21</f>
        <v>Suatang Baru</v>
      </c>
      <c r="D23" s="31">
        <v>1484</v>
      </c>
      <c r="E23" s="31">
        <v>1118</v>
      </c>
      <c r="F23" s="31">
        <f t="shared" si="0"/>
        <v>2602</v>
      </c>
      <c r="G23" s="31">
        <v>303</v>
      </c>
      <c r="H23" s="32">
        <f t="shared" si="4"/>
        <v>20.4177897574124</v>
      </c>
      <c r="I23" s="31">
        <v>1519</v>
      </c>
      <c r="J23" s="32">
        <f t="shared" si="1"/>
        <v>135.86762075134169</v>
      </c>
      <c r="K23" s="31">
        <f t="shared" si="2"/>
        <v>1822</v>
      </c>
      <c r="L23" s="32">
        <f t="shared" si="3"/>
        <v>70.023059185242118</v>
      </c>
    </row>
    <row r="24" spans="1:12" ht="20.100000000000001" customHeight="1" x14ac:dyDescent="0.25">
      <c r="A24" s="29">
        <v>14</v>
      </c>
      <c r="B24" s="30">
        <f>'[1]9'!B22</f>
        <v>0</v>
      </c>
      <c r="C24" s="30" t="str">
        <f>'[1]9'!C22</f>
        <v>Suliliran baru</v>
      </c>
      <c r="D24" s="31">
        <v>1720</v>
      </c>
      <c r="E24" s="31">
        <v>1347</v>
      </c>
      <c r="F24" s="31">
        <f t="shared" si="0"/>
        <v>3067</v>
      </c>
      <c r="G24" s="31">
        <v>77</v>
      </c>
      <c r="H24" s="32">
        <f t="shared" si="4"/>
        <v>4.4767441860465116</v>
      </c>
      <c r="I24" s="31">
        <v>96</v>
      </c>
      <c r="J24" s="32">
        <f t="shared" si="1"/>
        <v>7.1269487750556788</v>
      </c>
      <c r="K24" s="31">
        <f t="shared" si="2"/>
        <v>173</v>
      </c>
      <c r="L24" s="32">
        <f t="shared" si="3"/>
        <v>5.640691229214216</v>
      </c>
    </row>
    <row r="25" spans="1:12" ht="20.100000000000001" customHeight="1" x14ac:dyDescent="0.25">
      <c r="A25" s="29">
        <v>15</v>
      </c>
      <c r="B25" s="30" t="str">
        <f>'[1]9'!B23</f>
        <v xml:space="preserve">Kerang </v>
      </c>
      <c r="C25" s="30" t="str">
        <f>'[1]9'!C23</f>
        <v>Kerang</v>
      </c>
      <c r="D25" s="31">
        <v>2685</v>
      </c>
      <c r="E25" s="31">
        <v>2974</v>
      </c>
      <c r="F25" s="31">
        <f t="shared" si="0"/>
        <v>5659</v>
      </c>
      <c r="G25" s="31">
        <v>478</v>
      </c>
      <c r="H25" s="32">
        <f t="shared" si="4"/>
        <v>17.802607076350093</v>
      </c>
      <c r="I25" s="31">
        <v>606</v>
      </c>
      <c r="J25" s="32">
        <f t="shared" si="1"/>
        <v>20.376597175521184</v>
      </c>
      <c r="K25" s="31">
        <f t="shared" si="2"/>
        <v>1084</v>
      </c>
      <c r="L25" s="32">
        <f t="shared" si="3"/>
        <v>19.155327796430466</v>
      </c>
    </row>
    <row r="26" spans="1:12" ht="20.100000000000001" customHeight="1" x14ac:dyDescent="0.25">
      <c r="A26" s="29">
        <v>16</v>
      </c>
      <c r="B26" s="30" t="str">
        <f>'[1]9'!B24</f>
        <v>Tanjung Aru</v>
      </c>
      <c r="C26" s="30" t="str">
        <f>'[1]9'!C24</f>
        <v>Tanjung Aru</v>
      </c>
      <c r="D26" s="31">
        <v>1182</v>
      </c>
      <c r="E26" s="31">
        <v>1375</v>
      </c>
      <c r="F26" s="31">
        <f t="shared" si="0"/>
        <v>2557</v>
      </c>
      <c r="G26" s="31">
        <v>316</v>
      </c>
      <c r="H26" s="32">
        <f t="shared" si="4"/>
        <v>26.734348561759731</v>
      </c>
      <c r="I26" s="31">
        <v>226</v>
      </c>
      <c r="J26" s="32">
        <f t="shared" si="1"/>
        <v>16.436363636363634</v>
      </c>
      <c r="K26" s="31">
        <f t="shared" si="2"/>
        <v>542</v>
      </c>
      <c r="L26" s="32">
        <f t="shared" si="3"/>
        <v>21.196714900273758</v>
      </c>
    </row>
    <row r="27" spans="1:12" ht="20.100000000000001" customHeight="1" x14ac:dyDescent="0.25">
      <c r="A27" s="29">
        <v>17</v>
      </c>
      <c r="B27" s="30" t="str">
        <f>'[1]9'!B25</f>
        <v>Batu Kajang</v>
      </c>
      <c r="C27" s="30" t="str">
        <f>'[1]9'!C25</f>
        <v>Batu Kajang</v>
      </c>
      <c r="D27" s="31">
        <v>3589</v>
      </c>
      <c r="E27" s="31">
        <v>3911</v>
      </c>
      <c r="F27" s="31">
        <f t="shared" si="0"/>
        <v>7500</v>
      </c>
      <c r="G27" s="31">
        <v>409</v>
      </c>
      <c r="H27" s="32">
        <f t="shared" si="4"/>
        <v>11.395932014488716</v>
      </c>
      <c r="I27" s="31">
        <v>329</v>
      </c>
      <c r="J27" s="32">
        <f t="shared" si="1"/>
        <v>8.4121708003068267</v>
      </c>
      <c r="K27" s="31">
        <f t="shared" si="2"/>
        <v>738</v>
      </c>
      <c r="L27" s="32">
        <f t="shared" si="3"/>
        <v>9.84</v>
      </c>
    </row>
    <row r="28" spans="1:12" ht="20.100000000000001" customHeight="1" x14ac:dyDescent="0.25">
      <c r="A28" s="29">
        <v>18</v>
      </c>
      <c r="B28" s="30" t="str">
        <f>'[1]9'!B26</f>
        <v>Muser</v>
      </c>
      <c r="C28" s="30" t="str">
        <f>'[1]9'!C26</f>
        <v>Muser</v>
      </c>
      <c r="D28" s="31">
        <v>520</v>
      </c>
      <c r="E28" s="31">
        <v>746</v>
      </c>
      <c r="F28" s="31">
        <f t="shared" si="0"/>
        <v>1266</v>
      </c>
      <c r="G28" s="31">
        <v>334</v>
      </c>
      <c r="H28" s="32">
        <f t="shared" si="4"/>
        <v>64.230769230769241</v>
      </c>
      <c r="I28" s="31">
        <v>201</v>
      </c>
      <c r="J28" s="32">
        <f t="shared" si="1"/>
        <v>26.943699731903486</v>
      </c>
      <c r="K28" s="31">
        <f t="shared" si="2"/>
        <v>535</v>
      </c>
      <c r="L28" s="32">
        <f t="shared" si="3"/>
        <v>42.259083728278043</v>
      </c>
    </row>
    <row r="29" spans="1:12" ht="20.100000000000001" customHeight="1" x14ac:dyDescent="0.25">
      <c r="A29" s="29">
        <v>19</v>
      </c>
      <c r="B29" s="30" t="str">
        <f>'[1]9'!B27</f>
        <v>Muara Komam</v>
      </c>
      <c r="C29" s="30" t="str">
        <f>'[1]9'!C27</f>
        <v>Muara Komam</v>
      </c>
      <c r="D29" s="31">
        <v>1948</v>
      </c>
      <c r="E29" s="31">
        <v>2449</v>
      </c>
      <c r="F29" s="31">
        <f t="shared" si="0"/>
        <v>4397</v>
      </c>
      <c r="G29" s="31">
        <v>516</v>
      </c>
      <c r="H29" s="32">
        <f t="shared" si="4"/>
        <v>26.488706365503077</v>
      </c>
      <c r="I29" s="31">
        <v>1548</v>
      </c>
      <c r="J29" s="32">
        <f t="shared" si="1"/>
        <v>63.20947325438955</v>
      </c>
      <c r="K29" s="31">
        <f t="shared" si="2"/>
        <v>2064</v>
      </c>
      <c r="L29" s="32">
        <f t="shared" si="3"/>
        <v>46.94109620195588</v>
      </c>
    </row>
    <row r="30" spans="1:12" ht="20.100000000000001" customHeight="1" x14ac:dyDescent="0.25">
      <c r="A30" s="33"/>
      <c r="B30" s="34"/>
      <c r="C30" s="34"/>
      <c r="D30" s="35"/>
      <c r="E30" s="35"/>
      <c r="F30" s="35"/>
      <c r="G30" s="35"/>
      <c r="H30" s="36"/>
      <c r="I30" s="35"/>
      <c r="J30" s="36"/>
      <c r="K30" s="35"/>
      <c r="L30" s="36"/>
    </row>
    <row r="31" spans="1:12" ht="20.100000000000001" customHeight="1" x14ac:dyDescent="0.25">
      <c r="A31" s="33"/>
      <c r="B31" s="34"/>
      <c r="C31" s="34"/>
      <c r="D31" s="35"/>
      <c r="E31" s="35"/>
      <c r="F31" s="35"/>
      <c r="G31" s="35"/>
      <c r="H31" s="36"/>
      <c r="I31" s="35"/>
      <c r="J31" s="36"/>
      <c r="K31" s="35"/>
      <c r="L31" s="36"/>
    </row>
    <row r="32" spans="1:12" ht="20.100000000000001" customHeight="1" x14ac:dyDescent="0.25">
      <c r="A32" s="33"/>
      <c r="B32" s="34"/>
      <c r="C32" s="34"/>
      <c r="D32" s="35"/>
      <c r="E32" s="35"/>
      <c r="F32" s="35"/>
      <c r="G32" s="35"/>
      <c r="H32" s="36"/>
      <c r="I32" s="35"/>
      <c r="J32" s="36"/>
      <c r="K32" s="35"/>
      <c r="L32" s="36"/>
    </row>
    <row r="33" spans="1:12" ht="20.100000000000001" customHeight="1" x14ac:dyDescent="0.25">
      <c r="A33" s="33"/>
      <c r="B33" s="34"/>
      <c r="C33" s="34"/>
      <c r="D33" s="35"/>
      <c r="E33" s="35"/>
      <c r="F33" s="35"/>
      <c r="G33" s="35"/>
      <c r="H33" s="36"/>
      <c r="I33" s="35"/>
      <c r="J33" s="36"/>
      <c r="K33" s="35"/>
      <c r="L33" s="36"/>
    </row>
    <row r="34" spans="1:12" ht="20.100000000000001" customHeight="1" x14ac:dyDescent="0.25">
      <c r="A34" s="33"/>
      <c r="B34" s="34"/>
      <c r="C34" s="34"/>
      <c r="D34" s="35"/>
      <c r="E34" s="35"/>
      <c r="F34" s="35"/>
      <c r="G34" s="35"/>
      <c r="H34" s="36"/>
      <c r="I34" s="35"/>
      <c r="J34" s="36"/>
      <c r="K34" s="35"/>
      <c r="L34" s="36"/>
    </row>
    <row r="35" spans="1:12" ht="20.100000000000001" customHeight="1" thickBot="1" x14ac:dyDescent="0.3">
      <c r="A35" s="37" t="s">
        <v>13</v>
      </c>
      <c r="B35" s="37"/>
      <c r="C35" s="38"/>
      <c r="D35" s="39">
        <f>SUM(D11:D34)</f>
        <v>38120</v>
      </c>
      <c r="E35" s="40">
        <f>SUM(E11:E34)</f>
        <v>43432</v>
      </c>
      <c r="F35" s="40">
        <f>SUM(D35:E35)</f>
        <v>81552</v>
      </c>
      <c r="G35" s="40">
        <f>SUM(G11:G34)</f>
        <v>8795</v>
      </c>
      <c r="H35" s="41">
        <f>G35/D35*100</f>
        <v>23.071878279118575</v>
      </c>
      <c r="I35" s="40">
        <f>SUM(I11:I34)</f>
        <v>12225</v>
      </c>
      <c r="J35" s="41">
        <f>I35/E35*100</f>
        <v>28.147448885614295</v>
      </c>
      <c r="K35" s="40">
        <f>SUM(K11:K34)</f>
        <v>21020</v>
      </c>
      <c r="L35" s="41">
        <f>K35/F35*100</f>
        <v>25.774965666078089</v>
      </c>
    </row>
    <row r="36" spans="1:12" ht="12.75" customHeight="1" x14ac:dyDescent="0.25">
      <c r="C36" s="2"/>
      <c r="D36" s="42"/>
      <c r="E36" s="42"/>
      <c r="F36" s="42"/>
      <c r="G36" s="42"/>
      <c r="H36" s="42"/>
      <c r="I36" s="42"/>
      <c r="J36" s="42"/>
      <c r="K36" s="42"/>
      <c r="L36" s="42"/>
    </row>
    <row r="37" spans="1:12" x14ac:dyDescent="0.25">
      <c r="A37" s="43" t="s">
        <v>14</v>
      </c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1.48" right="0.9" top="1.1499999999999999" bottom="0.9" header="0" footer="0"/>
  <pageSetup paperSize="9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2023-07-18T05:24:04Z</dcterms:created>
  <dcterms:modified xsi:type="dcterms:W3CDTF">2023-07-18T05:24:20Z</dcterms:modified>
</cp:coreProperties>
</file>