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Profil kes. 2021 Satu data CKAN\2022\"/>
    </mc:Choice>
  </mc:AlternateContent>
  <xr:revisionPtr revIDLastSave="0" documentId="8_{48B10E09-9760-41F0-A9B1-9B4B4703A573}" xr6:coauthVersionLast="47" xr6:coauthVersionMax="47" xr10:uidLastSave="{00000000-0000-0000-0000-000000000000}"/>
  <bookViews>
    <workbookView xWindow="390" yWindow="390" windowWidth="15375" windowHeight="10785" xr2:uid="{2732A1BA-65A4-419E-88BC-FA2D87CAEAE4}"/>
  </bookViews>
  <sheets>
    <sheet name="51" sheetId="1" r:id="rId1"/>
  </sheets>
  <externalReferences>
    <externalReference r:id="rId2"/>
  </externalReferences>
  <definedNames>
    <definedName name="_xlnm.Print_Area" localSheetId="0">'51'!$A$1:$Z$34</definedName>
    <definedName name="Z_730E2C64_B2C1_434F_B758_04E2943FA20D_.wvu.PrintArea" localSheetId="0" hidden="1">'51'!$A$1:$AL$37</definedName>
    <definedName name="Z_93528372_5BA8_11D6_9411_0000212D0BAF_.wvu.PrintArea" localSheetId="0" hidden="1">'51'!$A$1:$AL$37</definedName>
    <definedName name="Z_F30EFE65_F2A9_47E2_8E68_51F9D7645DD4_.wvu.PrintArea" localSheetId="0" hidden="1">'51'!$A$1:$AL$37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X32" i="1" s="1"/>
  <c r="U32" i="1"/>
  <c r="V32" i="1" s="1"/>
  <c r="T32" i="1"/>
  <c r="S32" i="1"/>
  <c r="R32" i="1"/>
  <c r="P32" i="1"/>
  <c r="N32" i="1"/>
  <c r="L32" i="1"/>
  <c r="K32" i="1"/>
  <c r="Q32" i="1" s="1"/>
  <c r="J32" i="1"/>
  <c r="O32" i="1" s="1"/>
  <c r="I32" i="1"/>
  <c r="M32" i="1" s="1"/>
  <c r="G32" i="1"/>
  <c r="H32" i="1" s="1"/>
  <c r="E32" i="1"/>
  <c r="F32" i="1" s="1"/>
  <c r="D32" i="1"/>
  <c r="Y29" i="1"/>
  <c r="Z29" i="1" s="1"/>
  <c r="X29" i="1"/>
  <c r="V29" i="1"/>
  <c r="Q29" i="1"/>
  <c r="O29" i="1"/>
  <c r="M29" i="1"/>
  <c r="H29" i="1"/>
  <c r="F29" i="1"/>
  <c r="C29" i="1"/>
  <c r="B29" i="1"/>
  <c r="Y28" i="1"/>
  <c r="Z28" i="1" s="1"/>
  <c r="X28" i="1"/>
  <c r="V28" i="1"/>
  <c r="Q28" i="1"/>
  <c r="O28" i="1"/>
  <c r="M28" i="1"/>
  <c r="H28" i="1"/>
  <c r="F28" i="1"/>
  <c r="C28" i="1"/>
  <c r="B28" i="1"/>
  <c r="Y27" i="1"/>
  <c r="Z27" i="1" s="1"/>
  <c r="X27" i="1"/>
  <c r="V27" i="1"/>
  <c r="Q27" i="1"/>
  <c r="O27" i="1"/>
  <c r="M27" i="1"/>
  <c r="H27" i="1"/>
  <c r="F27" i="1"/>
  <c r="C27" i="1"/>
  <c r="B27" i="1"/>
  <c r="Y26" i="1"/>
  <c r="Z26" i="1" s="1"/>
  <c r="X26" i="1"/>
  <c r="V26" i="1"/>
  <c r="Q26" i="1"/>
  <c r="O26" i="1"/>
  <c r="M26" i="1"/>
  <c r="H26" i="1"/>
  <c r="F26" i="1"/>
  <c r="C26" i="1"/>
  <c r="B26" i="1"/>
  <c r="Y25" i="1"/>
  <c r="Z25" i="1" s="1"/>
  <c r="X25" i="1"/>
  <c r="V25" i="1"/>
  <c r="Q25" i="1"/>
  <c r="O25" i="1"/>
  <c r="M25" i="1"/>
  <c r="H25" i="1"/>
  <c r="F25" i="1"/>
  <c r="C25" i="1"/>
  <c r="B25" i="1"/>
  <c r="Y24" i="1"/>
  <c r="Z24" i="1" s="1"/>
  <c r="X24" i="1"/>
  <c r="V24" i="1"/>
  <c r="Q24" i="1"/>
  <c r="O24" i="1"/>
  <c r="M24" i="1"/>
  <c r="H24" i="1"/>
  <c r="F24" i="1"/>
  <c r="C24" i="1"/>
  <c r="B24" i="1"/>
  <c r="Y23" i="1"/>
  <c r="Z23" i="1" s="1"/>
  <c r="X23" i="1"/>
  <c r="V23" i="1"/>
  <c r="Q23" i="1"/>
  <c r="O23" i="1"/>
  <c r="M23" i="1"/>
  <c r="H23" i="1"/>
  <c r="F23" i="1"/>
  <c r="C23" i="1"/>
  <c r="B23" i="1"/>
  <c r="Z22" i="1"/>
  <c r="Y22" i="1"/>
  <c r="X22" i="1"/>
  <c r="V22" i="1"/>
  <c r="Q22" i="1"/>
  <c r="O22" i="1"/>
  <c r="M22" i="1"/>
  <c r="H22" i="1"/>
  <c r="F22" i="1"/>
  <c r="C22" i="1"/>
  <c r="B22" i="1"/>
  <c r="Z21" i="1"/>
  <c r="X21" i="1"/>
  <c r="V21" i="1"/>
  <c r="Q21" i="1"/>
  <c r="O21" i="1"/>
  <c r="M21" i="1"/>
  <c r="H21" i="1"/>
  <c r="F21" i="1"/>
  <c r="C21" i="1"/>
  <c r="B21" i="1"/>
  <c r="Y20" i="1"/>
  <c r="Z20" i="1" s="1"/>
  <c r="X20" i="1"/>
  <c r="V20" i="1"/>
  <c r="Q20" i="1"/>
  <c r="O20" i="1"/>
  <c r="M20" i="1"/>
  <c r="H20" i="1"/>
  <c r="F20" i="1"/>
  <c r="C20" i="1"/>
  <c r="B20" i="1"/>
  <c r="Z19" i="1"/>
  <c r="Y19" i="1"/>
  <c r="X19" i="1"/>
  <c r="V19" i="1"/>
  <c r="Q19" i="1"/>
  <c r="O19" i="1"/>
  <c r="M19" i="1"/>
  <c r="H19" i="1"/>
  <c r="F19" i="1"/>
  <c r="C19" i="1"/>
  <c r="B19" i="1"/>
  <c r="Y18" i="1"/>
  <c r="Z18" i="1" s="1"/>
  <c r="X18" i="1"/>
  <c r="V18" i="1"/>
  <c r="Q18" i="1"/>
  <c r="O18" i="1"/>
  <c r="M18" i="1"/>
  <c r="H18" i="1"/>
  <c r="F18" i="1"/>
  <c r="C18" i="1"/>
  <c r="B18" i="1"/>
  <c r="Z17" i="1"/>
  <c r="Y17" i="1"/>
  <c r="X17" i="1"/>
  <c r="V17" i="1"/>
  <c r="Q17" i="1"/>
  <c r="O17" i="1"/>
  <c r="M17" i="1"/>
  <c r="H17" i="1"/>
  <c r="F17" i="1"/>
  <c r="C17" i="1"/>
  <c r="B17" i="1"/>
  <c r="Z16" i="1"/>
  <c r="X16" i="1"/>
  <c r="V16" i="1"/>
  <c r="Q16" i="1"/>
  <c r="O16" i="1"/>
  <c r="M16" i="1"/>
  <c r="H16" i="1"/>
  <c r="F16" i="1"/>
  <c r="C16" i="1"/>
  <c r="B16" i="1"/>
  <c r="Y15" i="1"/>
  <c r="Z15" i="1" s="1"/>
  <c r="X15" i="1"/>
  <c r="V15" i="1"/>
  <c r="Q15" i="1"/>
  <c r="O15" i="1"/>
  <c r="M15" i="1"/>
  <c r="H15" i="1"/>
  <c r="F15" i="1"/>
  <c r="C15" i="1"/>
  <c r="B15" i="1"/>
  <c r="Z14" i="1"/>
  <c r="Y14" i="1"/>
  <c r="X14" i="1"/>
  <c r="V14" i="1"/>
  <c r="Q14" i="1"/>
  <c r="O14" i="1"/>
  <c r="M14" i="1"/>
  <c r="H14" i="1"/>
  <c r="F14" i="1"/>
  <c r="C14" i="1"/>
  <c r="B14" i="1"/>
  <c r="Y13" i="1"/>
  <c r="Z13" i="1" s="1"/>
  <c r="X13" i="1"/>
  <c r="V13" i="1"/>
  <c r="Q13" i="1"/>
  <c r="O13" i="1"/>
  <c r="M13" i="1"/>
  <c r="H13" i="1"/>
  <c r="F13" i="1"/>
  <c r="C13" i="1"/>
  <c r="B13" i="1"/>
  <c r="Z12" i="1"/>
  <c r="Y12" i="1"/>
  <c r="X12" i="1"/>
  <c r="V12" i="1"/>
  <c r="Q12" i="1"/>
  <c r="O12" i="1"/>
  <c r="M12" i="1"/>
  <c r="H12" i="1"/>
  <c r="F12" i="1"/>
  <c r="C12" i="1"/>
  <c r="B12" i="1"/>
  <c r="Y11" i="1"/>
  <c r="Y32" i="1" s="1"/>
  <c r="Z32" i="1" s="1"/>
  <c r="X11" i="1"/>
  <c r="V11" i="1"/>
  <c r="Q11" i="1"/>
  <c r="O11" i="1"/>
  <c r="M11" i="1"/>
  <c r="H11" i="1"/>
  <c r="F11" i="1"/>
  <c r="C11" i="1"/>
  <c r="B11" i="1"/>
  <c r="L5" i="1"/>
  <c r="K5" i="1"/>
  <c r="L4" i="1"/>
  <c r="K4" i="1"/>
  <c r="Z11" i="1" l="1"/>
</calcChain>
</file>

<file path=xl/sharedStrings.xml><?xml version="1.0" encoding="utf-8"?>
<sst xmlns="http://schemas.openxmlformats.org/spreadsheetml/2006/main" count="36" uniqueCount="21">
  <si>
    <t>TABEL 51</t>
  </si>
  <si>
    <t xml:space="preserve"> </t>
  </si>
  <si>
    <t>PELAYANAN KESEHATAN GIGI DAN MULUT PADA ANAK SD DAN SETINGKAT MENURUT JENIS KELAMIN, KECAMATAN, DAN PUSKESMAS</t>
  </si>
  <si>
    <t>NO</t>
  </si>
  <si>
    <t>KECAMATAN</t>
  </si>
  <si>
    <t>PUSKESMAS</t>
  </si>
  <si>
    <t>UPAYA KESEHATAN GIGI SEKOLAH (UKGS)</t>
  </si>
  <si>
    <t>JUMLAH SD/MI</t>
  </si>
  <si>
    <t>JUMLAH SD/MI DGN SIKAT GIGI MASSAL</t>
  </si>
  <si>
    <t>%</t>
  </si>
  <si>
    <t>JUMLAH SD/MI MENDAPAT YAN. GIGI</t>
  </si>
  <si>
    <t>JUMLAH MURID SD/MI</t>
  </si>
  <si>
    <t>MURID SD/MI DIPERIKSA</t>
  </si>
  <si>
    <t>MURID SD/MI PERLU PERAWATAN</t>
  </si>
  <si>
    <t>MURID SD/MI MENDAPAT PERAWATAN</t>
  </si>
  <si>
    <t>L</t>
  </si>
  <si>
    <t>P</t>
  </si>
  <si>
    <t>L + P</t>
  </si>
  <si>
    <t xml:space="preserve">% </t>
  </si>
  <si>
    <t>JUMLAH (KAB/ KOTA)</t>
  </si>
  <si>
    <t>Sumber: …………… (sebutkan)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</si>
</sst>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4" xfId="1" quotePrefix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37" fontId="6" fillId="0" borderId="4" xfId="0" applyNumberFormat="1" applyFont="1" applyBorder="1" applyAlignment="1">
      <alignment vertical="center"/>
    </xf>
    <xf numFmtId="37" fontId="3" fillId="0" borderId="4" xfId="2" applyNumberFormat="1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37" fontId="3" fillId="2" borderId="4" xfId="2" applyNumberFormat="1" applyFont="1" applyFill="1" applyBorder="1" applyAlignment="1">
      <alignment vertical="center"/>
    </xf>
    <xf numFmtId="165" fontId="3" fillId="2" borderId="4" xfId="2" applyNumberFormat="1" applyFont="1" applyFill="1" applyBorder="1" applyAlignment="1">
      <alignment vertical="center"/>
    </xf>
    <xf numFmtId="165" fontId="3" fillId="0" borderId="4" xfId="2" applyNumberFormat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37" fontId="3" fillId="0" borderId="5" xfId="2" applyNumberFormat="1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37" fontId="3" fillId="2" borderId="5" xfId="2" applyNumberFormat="1" applyFont="1" applyFill="1" applyBorder="1" applyAlignment="1">
      <alignment vertical="center"/>
    </xf>
    <xf numFmtId="165" fontId="3" fillId="2" borderId="5" xfId="2" applyNumberFormat="1" applyFont="1" applyFill="1" applyBorder="1" applyAlignment="1">
      <alignment vertical="center"/>
    </xf>
    <xf numFmtId="37" fontId="3" fillId="0" borderId="10" xfId="2" applyNumberFormat="1" applyFont="1" applyBorder="1" applyAlignment="1">
      <alignment vertical="center"/>
    </xf>
    <xf numFmtId="165" fontId="3" fillId="0" borderId="5" xfId="2" applyNumberFormat="1" applyFont="1" applyBorder="1" applyAlignment="1">
      <alignment vertical="center"/>
    </xf>
    <xf numFmtId="165" fontId="3" fillId="2" borderId="11" xfId="2" applyNumberFormat="1" applyFont="1" applyFill="1" applyBorder="1" applyAlignment="1">
      <alignment vertical="center"/>
    </xf>
    <xf numFmtId="37" fontId="3" fillId="2" borderId="11" xfId="2" applyNumberFormat="1" applyFont="1" applyFill="1" applyBorder="1" applyAlignment="1">
      <alignment vertical="center"/>
    </xf>
    <xf numFmtId="37" fontId="3" fillId="0" borderId="11" xfId="2" applyNumberFormat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37" fontId="3" fillId="0" borderId="2" xfId="2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37" fontId="3" fillId="2" borderId="2" xfId="2" applyNumberFormat="1" applyFont="1" applyFill="1" applyBorder="1" applyAlignment="1">
      <alignment vertical="center"/>
    </xf>
    <xf numFmtId="165" fontId="3" fillId="2" borderId="2" xfId="2" applyNumberFormat="1" applyFont="1" applyFill="1" applyBorder="1" applyAlignment="1">
      <alignment vertical="center"/>
    </xf>
    <xf numFmtId="37" fontId="3" fillId="0" borderId="3" xfId="2" applyNumberFormat="1" applyFont="1" applyBorder="1" applyAlignment="1">
      <alignment vertical="center"/>
    </xf>
    <xf numFmtId="165" fontId="3" fillId="0" borderId="2" xfId="2" applyNumberFormat="1" applyFont="1" applyBorder="1" applyAlignment="1">
      <alignment vertical="center"/>
    </xf>
    <xf numFmtId="165" fontId="3" fillId="2" borderId="7" xfId="2" applyNumberFormat="1" applyFont="1" applyFill="1" applyBorder="1" applyAlignment="1">
      <alignment vertical="center"/>
    </xf>
    <xf numFmtId="37" fontId="3" fillId="2" borderId="7" xfId="2" applyNumberFormat="1" applyFont="1" applyFill="1" applyBorder="1" applyAlignment="1">
      <alignment vertical="center"/>
    </xf>
    <xf numFmtId="37" fontId="3" fillId="0" borderId="7" xfId="2" applyNumberFormat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37" fontId="2" fillId="0" borderId="15" xfId="2" applyNumberFormat="1" applyFont="1" applyBorder="1" applyAlignment="1">
      <alignment vertical="center"/>
    </xf>
    <xf numFmtId="165" fontId="2" fillId="0" borderId="16" xfId="1" applyNumberFormat="1" applyFont="1" applyBorder="1" applyAlignment="1">
      <alignment vertical="center"/>
    </xf>
    <xf numFmtId="37" fontId="2" fillId="0" borderId="16" xfId="2" applyNumberFormat="1" applyFont="1" applyBorder="1" applyAlignment="1">
      <alignment vertical="center"/>
    </xf>
    <xf numFmtId="165" fontId="2" fillId="0" borderId="16" xfId="2" applyNumberFormat="1" applyFont="1" applyBorder="1" applyAlignment="1">
      <alignment vertical="center"/>
    </xf>
    <xf numFmtId="37" fontId="2" fillId="0" borderId="17" xfId="2" applyNumberFormat="1" applyFont="1" applyBorder="1" applyAlignment="1">
      <alignment vertical="center"/>
    </xf>
    <xf numFmtId="165" fontId="2" fillId="0" borderId="18" xfId="2" applyNumberFormat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1" fillId="0" borderId="0" xfId="1" applyAlignment="1">
      <alignment vertical="center"/>
    </xf>
  </cellXfs>
  <cellStyles count="3">
    <cellStyle name="Comma 2" xfId="2" xr:uid="{FB21F491-CE53-4FAF-95EF-74D83B1CE923}"/>
    <cellStyle name="Normal" xfId="0" builtinId="0"/>
    <cellStyle name="Normal 3" xfId="1" xr:uid="{06AE7534-E02E-4EED-9261-7DF1248244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PASER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Tanah Grogot</v>
          </cell>
          <cell r="C9" t="str">
            <v>Tanah Grogot</v>
          </cell>
        </row>
        <row r="10">
          <cell r="C10" t="str">
            <v>Senaken</v>
          </cell>
        </row>
        <row r="11">
          <cell r="C11" t="str">
            <v>Padang Pengrapat</v>
          </cell>
        </row>
        <row r="12">
          <cell r="B12" t="str">
            <v>Kuaro</v>
          </cell>
          <cell r="C12" t="str">
            <v>Kuaro</v>
          </cell>
        </row>
        <row r="13">
          <cell r="C13" t="str">
            <v>Lolo</v>
          </cell>
        </row>
        <row r="14">
          <cell r="B14" t="str">
            <v>Long Ikis</v>
          </cell>
          <cell r="C14" t="str">
            <v>Long Ikis</v>
          </cell>
        </row>
        <row r="15">
          <cell r="C15" t="str">
            <v>Kayungo</v>
          </cell>
        </row>
        <row r="16">
          <cell r="C16" t="str">
            <v>Krayan</v>
          </cell>
        </row>
        <row r="17">
          <cell r="B17" t="str">
            <v>Long kali</v>
          </cell>
          <cell r="C17" t="str">
            <v>Longkali</v>
          </cell>
        </row>
        <row r="18">
          <cell r="C18" t="str">
            <v>Mendik</v>
          </cell>
        </row>
        <row r="19">
          <cell r="C19" t="str">
            <v>Sebakung Taka</v>
          </cell>
        </row>
        <row r="20">
          <cell r="B20" t="str">
            <v>Pasir Belengkong</v>
          </cell>
          <cell r="C20" t="str">
            <v>P.Belengkong</v>
          </cell>
        </row>
        <row r="21">
          <cell r="C21" t="str">
            <v>Suatang Baru</v>
          </cell>
        </row>
        <row r="22">
          <cell r="C22" t="str">
            <v>Suliliran baru</v>
          </cell>
        </row>
        <row r="23">
          <cell r="B23" t="str">
            <v xml:space="preserve">Kerang </v>
          </cell>
          <cell r="C23" t="str">
            <v>Kerang</v>
          </cell>
        </row>
        <row r="24">
          <cell r="B24" t="str">
            <v>Tanjung Aru</v>
          </cell>
          <cell r="C24" t="str">
            <v>Tanjung Aru</v>
          </cell>
        </row>
        <row r="25">
          <cell r="B25" t="str">
            <v>Batu Kajang</v>
          </cell>
          <cell r="C25" t="str">
            <v>Batu Kajang</v>
          </cell>
        </row>
        <row r="26">
          <cell r="B26" t="str">
            <v>Muser</v>
          </cell>
          <cell r="C26" t="str">
            <v>Muser</v>
          </cell>
        </row>
        <row r="27">
          <cell r="B27" t="str">
            <v>Muara Komam</v>
          </cell>
          <cell r="C27" t="str">
            <v>Muara Komam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A3B22-E6BF-48CF-95C4-5C647D83E46A}">
  <sheetPr>
    <tabColor theme="9" tint="0.59999389629810485"/>
    <pageSetUpPr fitToPage="1"/>
  </sheetPr>
  <dimension ref="A1:AM34"/>
  <sheetViews>
    <sheetView tabSelected="1" zoomScale="64" zoomScaleNormal="64" workbookViewId="0">
      <selection activeCell="A3" sqref="A3"/>
    </sheetView>
  </sheetViews>
  <sheetFormatPr defaultColWidth="9.140625" defaultRowHeight="15" x14ac:dyDescent="0.25"/>
  <cols>
    <col min="1" max="1" width="7.140625" style="2" customWidth="1"/>
    <col min="2" max="2" width="15" style="2" bestFit="1" customWidth="1"/>
    <col min="3" max="3" width="21.42578125" style="2" customWidth="1"/>
    <col min="4" max="4" width="11.28515625" style="2" customWidth="1"/>
    <col min="5" max="5" width="22.7109375" style="2" bestFit="1" customWidth="1"/>
    <col min="6" max="6" width="8.5703125" style="2" bestFit="1" customWidth="1"/>
    <col min="7" max="7" width="20.42578125" style="2" customWidth="1"/>
    <col min="8" max="8" width="8.5703125" style="2" bestFit="1" customWidth="1"/>
    <col min="9" max="10" width="7.42578125" style="2" customWidth="1"/>
    <col min="11" max="11" width="11" style="2" customWidth="1"/>
    <col min="12" max="12" width="9.5703125" style="2" customWidth="1"/>
    <col min="13" max="13" width="10.42578125" style="2" customWidth="1"/>
    <col min="14" max="14" width="7.42578125" style="2" customWidth="1"/>
    <col min="15" max="15" width="11.42578125" style="2" customWidth="1"/>
    <col min="16" max="16" width="9.85546875" style="2" customWidth="1"/>
    <col min="17" max="17" width="9.28515625" style="2" customWidth="1"/>
    <col min="18" max="21" width="7.42578125" style="2" customWidth="1"/>
    <col min="22" max="22" width="10.7109375" style="2" customWidth="1"/>
    <col min="23" max="23" width="7.42578125" style="2" customWidth="1"/>
    <col min="24" max="24" width="10" style="2" customWidth="1"/>
    <col min="25" max="25" width="7.42578125" style="2" customWidth="1"/>
    <col min="26" max="26" width="9.5703125" style="2" customWidth="1"/>
    <col min="27" max="33" width="8.7109375" style="2" customWidth="1"/>
    <col min="34" max="34" width="16.140625" style="2" customWidth="1"/>
    <col min="35" max="35" width="15" style="2" customWidth="1"/>
    <col min="36" max="38" width="8.7109375" style="2" customWidth="1"/>
    <col min="39" max="41" width="9.140625" style="2"/>
    <col min="42" max="42" width="10.5703125" style="2" bestFit="1" customWidth="1"/>
    <col min="43" max="256" width="9.140625" style="2"/>
    <col min="257" max="257" width="5.7109375" style="2" customWidth="1"/>
    <col min="258" max="258" width="19" style="2" customWidth="1"/>
    <col min="259" max="259" width="20.140625" style="2" customWidth="1"/>
    <col min="260" max="260" width="9.5703125" style="2" customWidth="1"/>
    <col min="261" max="261" width="11" style="2" customWidth="1"/>
    <col min="262" max="262" width="8.7109375" style="2" customWidth="1"/>
    <col min="263" max="263" width="12" style="2" customWidth="1"/>
    <col min="264" max="264" width="8.7109375" style="2" customWidth="1"/>
    <col min="265" max="265" width="7.7109375" style="2" customWidth="1"/>
    <col min="266" max="266" width="7.85546875" style="2" customWidth="1"/>
    <col min="267" max="282" width="7.7109375" style="2" customWidth="1"/>
    <col min="283" max="289" width="8.7109375" style="2" customWidth="1"/>
    <col min="290" max="290" width="16.140625" style="2" customWidth="1"/>
    <col min="291" max="291" width="15" style="2" customWidth="1"/>
    <col min="292" max="294" width="8.7109375" style="2" customWidth="1"/>
    <col min="295" max="297" width="9.140625" style="2"/>
    <col min="298" max="298" width="10.5703125" style="2" bestFit="1" customWidth="1"/>
    <col min="299" max="512" width="9.140625" style="2"/>
    <col min="513" max="513" width="5.7109375" style="2" customWidth="1"/>
    <col min="514" max="514" width="19" style="2" customWidth="1"/>
    <col min="515" max="515" width="20.140625" style="2" customWidth="1"/>
    <col min="516" max="516" width="9.5703125" style="2" customWidth="1"/>
    <col min="517" max="517" width="11" style="2" customWidth="1"/>
    <col min="518" max="518" width="8.7109375" style="2" customWidth="1"/>
    <col min="519" max="519" width="12" style="2" customWidth="1"/>
    <col min="520" max="520" width="8.7109375" style="2" customWidth="1"/>
    <col min="521" max="521" width="7.7109375" style="2" customWidth="1"/>
    <col min="522" max="522" width="7.85546875" style="2" customWidth="1"/>
    <col min="523" max="538" width="7.7109375" style="2" customWidth="1"/>
    <col min="539" max="545" width="8.7109375" style="2" customWidth="1"/>
    <col min="546" max="546" width="16.140625" style="2" customWidth="1"/>
    <col min="547" max="547" width="15" style="2" customWidth="1"/>
    <col min="548" max="550" width="8.7109375" style="2" customWidth="1"/>
    <col min="551" max="553" width="9.140625" style="2"/>
    <col min="554" max="554" width="10.5703125" style="2" bestFit="1" customWidth="1"/>
    <col min="555" max="768" width="9.140625" style="2"/>
    <col min="769" max="769" width="5.7109375" style="2" customWidth="1"/>
    <col min="770" max="770" width="19" style="2" customWidth="1"/>
    <col min="771" max="771" width="20.140625" style="2" customWidth="1"/>
    <col min="772" max="772" width="9.5703125" style="2" customWidth="1"/>
    <col min="773" max="773" width="11" style="2" customWidth="1"/>
    <col min="774" max="774" width="8.7109375" style="2" customWidth="1"/>
    <col min="775" max="775" width="12" style="2" customWidth="1"/>
    <col min="776" max="776" width="8.7109375" style="2" customWidth="1"/>
    <col min="777" max="777" width="7.7109375" style="2" customWidth="1"/>
    <col min="778" max="778" width="7.85546875" style="2" customWidth="1"/>
    <col min="779" max="794" width="7.7109375" style="2" customWidth="1"/>
    <col min="795" max="801" width="8.7109375" style="2" customWidth="1"/>
    <col min="802" max="802" width="16.140625" style="2" customWidth="1"/>
    <col min="803" max="803" width="15" style="2" customWidth="1"/>
    <col min="804" max="806" width="8.7109375" style="2" customWidth="1"/>
    <col min="807" max="809" width="9.140625" style="2"/>
    <col min="810" max="810" width="10.5703125" style="2" bestFit="1" customWidth="1"/>
    <col min="811" max="1024" width="9.140625" style="2"/>
    <col min="1025" max="1025" width="5.7109375" style="2" customWidth="1"/>
    <col min="1026" max="1026" width="19" style="2" customWidth="1"/>
    <col min="1027" max="1027" width="20.140625" style="2" customWidth="1"/>
    <col min="1028" max="1028" width="9.5703125" style="2" customWidth="1"/>
    <col min="1029" max="1029" width="11" style="2" customWidth="1"/>
    <col min="1030" max="1030" width="8.7109375" style="2" customWidth="1"/>
    <col min="1031" max="1031" width="12" style="2" customWidth="1"/>
    <col min="1032" max="1032" width="8.7109375" style="2" customWidth="1"/>
    <col min="1033" max="1033" width="7.7109375" style="2" customWidth="1"/>
    <col min="1034" max="1034" width="7.85546875" style="2" customWidth="1"/>
    <col min="1035" max="1050" width="7.7109375" style="2" customWidth="1"/>
    <col min="1051" max="1057" width="8.7109375" style="2" customWidth="1"/>
    <col min="1058" max="1058" width="16.140625" style="2" customWidth="1"/>
    <col min="1059" max="1059" width="15" style="2" customWidth="1"/>
    <col min="1060" max="1062" width="8.7109375" style="2" customWidth="1"/>
    <col min="1063" max="1065" width="9.140625" style="2"/>
    <col min="1066" max="1066" width="10.5703125" style="2" bestFit="1" customWidth="1"/>
    <col min="1067" max="1280" width="9.140625" style="2"/>
    <col min="1281" max="1281" width="5.7109375" style="2" customWidth="1"/>
    <col min="1282" max="1282" width="19" style="2" customWidth="1"/>
    <col min="1283" max="1283" width="20.140625" style="2" customWidth="1"/>
    <col min="1284" max="1284" width="9.5703125" style="2" customWidth="1"/>
    <col min="1285" max="1285" width="11" style="2" customWidth="1"/>
    <col min="1286" max="1286" width="8.7109375" style="2" customWidth="1"/>
    <col min="1287" max="1287" width="12" style="2" customWidth="1"/>
    <col min="1288" max="1288" width="8.7109375" style="2" customWidth="1"/>
    <col min="1289" max="1289" width="7.7109375" style="2" customWidth="1"/>
    <col min="1290" max="1290" width="7.85546875" style="2" customWidth="1"/>
    <col min="1291" max="1306" width="7.7109375" style="2" customWidth="1"/>
    <col min="1307" max="1313" width="8.7109375" style="2" customWidth="1"/>
    <col min="1314" max="1314" width="16.140625" style="2" customWidth="1"/>
    <col min="1315" max="1315" width="15" style="2" customWidth="1"/>
    <col min="1316" max="1318" width="8.7109375" style="2" customWidth="1"/>
    <col min="1319" max="1321" width="9.140625" style="2"/>
    <col min="1322" max="1322" width="10.5703125" style="2" bestFit="1" customWidth="1"/>
    <col min="1323" max="1536" width="9.140625" style="2"/>
    <col min="1537" max="1537" width="5.7109375" style="2" customWidth="1"/>
    <col min="1538" max="1538" width="19" style="2" customWidth="1"/>
    <col min="1539" max="1539" width="20.140625" style="2" customWidth="1"/>
    <col min="1540" max="1540" width="9.5703125" style="2" customWidth="1"/>
    <col min="1541" max="1541" width="11" style="2" customWidth="1"/>
    <col min="1542" max="1542" width="8.7109375" style="2" customWidth="1"/>
    <col min="1543" max="1543" width="12" style="2" customWidth="1"/>
    <col min="1544" max="1544" width="8.7109375" style="2" customWidth="1"/>
    <col min="1545" max="1545" width="7.7109375" style="2" customWidth="1"/>
    <col min="1546" max="1546" width="7.85546875" style="2" customWidth="1"/>
    <col min="1547" max="1562" width="7.7109375" style="2" customWidth="1"/>
    <col min="1563" max="1569" width="8.7109375" style="2" customWidth="1"/>
    <col min="1570" max="1570" width="16.140625" style="2" customWidth="1"/>
    <col min="1571" max="1571" width="15" style="2" customWidth="1"/>
    <col min="1572" max="1574" width="8.7109375" style="2" customWidth="1"/>
    <col min="1575" max="1577" width="9.140625" style="2"/>
    <col min="1578" max="1578" width="10.5703125" style="2" bestFit="1" customWidth="1"/>
    <col min="1579" max="1792" width="9.140625" style="2"/>
    <col min="1793" max="1793" width="5.7109375" style="2" customWidth="1"/>
    <col min="1794" max="1794" width="19" style="2" customWidth="1"/>
    <col min="1795" max="1795" width="20.140625" style="2" customWidth="1"/>
    <col min="1796" max="1796" width="9.5703125" style="2" customWidth="1"/>
    <col min="1797" max="1797" width="11" style="2" customWidth="1"/>
    <col min="1798" max="1798" width="8.7109375" style="2" customWidth="1"/>
    <col min="1799" max="1799" width="12" style="2" customWidth="1"/>
    <col min="1800" max="1800" width="8.7109375" style="2" customWidth="1"/>
    <col min="1801" max="1801" width="7.7109375" style="2" customWidth="1"/>
    <col min="1802" max="1802" width="7.85546875" style="2" customWidth="1"/>
    <col min="1803" max="1818" width="7.7109375" style="2" customWidth="1"/>
    <col min="1819" max="1825" width="8.7109375" style="2" customWidth="1"/>
    <col min="1826" max="1826" width="16.140625" style="2" customWidth="1"/>
    <col min="1827" max="1827" width="15" style="2" customWidth="1"/>
    <col min="1828" max="1830" width="8.7109375" style="2" customWidth="1"/>
    <col min="1831" max="1833" width="9.140625" style="2"/>
    <col min="1834" max="1834" width="10.5703125" style="2" bestFit="1" customWidth="1"/>
    <col min="1835" max="2048" width="9.140625" style="2"/>
    <col min="2049" max="2049" width="5.7109375" style="2" customWidth="1"/>
    <col min="2050" max="2050" width="19" style="2" customWidth="1"/>
    <col min="2051" max="2051" width="20.140625" style="2" customWidth="1"/>
    <col min="2052" max="2052" width="9.5703125" style="2" customWidth="1"/>
    <col min="2053" max="2053" width="11" style="2" customWidth="1"/>
    <col min="2054" max="2054" width="8.7109375" style="2" customWidth="1"/>
    <col min="2055" max="2055" width="12" style="2" customWidth="1"/>
    <col min="2056" max="2056" width="8.7109375" style="2" customWidth="1"/>
    <col min="2057" max="2057" width="7.7109375" style="2" customWidth="1"/>
    <col min="2058" max="2058" width="7.85546875" style="2" customWidth="1"/>
    <col min="2059" max="2074" width="7.7109375" style="2" customWidth="1"/>
    <col min="2075" max="2081" width="8.7109375" style="2" customWidth="1"/>
    <col min="2082" max="2082" width="16.140625" style="2" customWidth="1"/>
    <col min="2083" max="2083" width="15" style="2" customWidth="1"/>
    <col min="2084" max="2086" width="8.7109375" style="2" customWidth="1"/>
    <col min="2087" max="2089" width="9.140625" style="2"/>
    <col min="2090" max="2090" width="10.5703125" style="2" bestFit="1" customWidth="1"/>
    <col min="2091" max="2304" width="9.140625" style="2"/>
    <col min="2305" max="2305" width="5.7109375" style="2" customWidth="1"/>
    <col min="2306" max="2306" width="19" style="2" customWidth="1"/>
    <col min="2307" max="2307" width="20.140625" style="2" customWidth="1"/>
    <col min="2308" max="2308" width="9.5703125" style="2" customWidth="1"/>
    <col min="2309" max="2309" width="11" style="2" customWidth="1"/>
    <col min="2310" max="2310" width="8.7109375" style="2" customWidth="1"/>
    <col min="2311" max="2311" width="12" style="2" customWidth="1"/>
    <col min="2312" max="2312" width="8.7109375" style="2" customWidth="1"/>
    <col min="2313" max="2313" width="7.7109375" style="2" customWidth="1"/>
    <col min="2314" max="2314" width="7.85546875" style="2" customWidth="1"/>
    <col min="2315" max="2330" width="7.7109375" style="2" customWidth="1"/>
    <col min="2331" max="2337" width="8.7109375" style="2" customWidth="1"/>
    <col min="2338" max="2338" width="16.140625" style="2" customWidth="1"/>
    <col min="2339" max="2339" width="15" style="2" customWidth="1"/>
    <col min="2340" max="2342" width="8.7109375" style="2" customWidth="1"/>
    <col min="2343" max="2345" width="9.140625" style="2"/>
    <col min="2346" max="2346" width="10.5703125" style="2" bestFit="1" customWidth="1"/>
    <col min="2347" max="2560" width="9.140625" style="2"/>
    <col min="2561" max="2561" width="5.7109375" style="2" customWidth="1"/>
    <col min="2562" max="2562" width="19" style="2" customWidth="1"/>
    <col min="2563" max="2563" width="20.140625" style="2" customWidth="1"/>
    <col min="2564" max="2564" width="9.5703125" style="2" customWidth="1"/>
    <col min="2565" max="2565" width="11" style="2" customWidth="1"/>
    <col min="2566" max="2566" width="8.7109375" style="2" customWidth="1"/>
    <col min="2567" max="2567" width="12" style="2" customWidth="1"/>
    <col min="2568" max="2568" width="8.7109375" style="2" customWidth="1"/>
    <col min="2569" max="2569" width="7.7109375" style="2" customWidth="1"/>
    <col min="2570" max="2570" width="7.85546875" style="2" customWidth="1"/>
    <col min="2571" max="2586" width="7.7109375" style="2" customWidth="1"/>
    <col min="2587" max="2593" width="8.7109375" style="2" customWidth="1"/>
    <col min="2594" max="2594" width="16.140625" style="2" customWidth="1"/>
    <col min="2595" max="2595" width="15" style="2" customWidth="1"/>
    <col min="2596" max="2598" width="8.7109375" style="2" customWidth="1"/>
    <col min="2599" max="2601" width="9.140625" style="2"/>
    <col min="2602" max="2602" width="10.5703125" style="2" bestFit="1" customWidth="1"/>
    <col min="2603" max="2816" width="9.140625" style="2"/>
    <col min="2817" max="2817" width="5.7109375" style="2" customWidth="1"/>
    <col min="2818" max="2818" width="19" style="2" customWidth="1"/>
    <col min="2819" max="2819" width="20.140625" style="2" customWidth="1"/>
    <col min="2820" max="2820" width="9.5703125" style="2" customWidth="1"/>
    <col min="2821" max="2821" width="11" style="2" customWidth="1"/>
    <col min="2822" max="2822" width="8.7109375" style="2" customWidth="1"/>
    <col min="2823" max="2823" width="12" style="2" customWidth="1"/>
    <col min="2824" max="2824" width="8.7109375" style="2" customWidth="1"/>
    <col min="2825" max="2825" width="7.7109375" style="2" customWidth="1"/>
    <col min="2826" max="2826" width="7.85546875" style="2" customWidth="1"/>
    <col min="2827" max="2842" width="7.7109375" style="2" customWidth="1"/>
    <col min="2843" max="2849" width="8.7109375" style="2" customWidth="1"/>
    <col min="2850" max="2850" width="16.140625" style="2" customWidth="1"/>
    <col min="2851" max="2851" width="15" style="2" customWidth="1"/>
    <col min="2852" max="2854" width="8.7109375" style="2" customWidth="1"/>
    <col min="2855" max="2857" width="9.140625" style="2"/>
    <col min="2858" max="2858" width="10.5703125" style="2" bestFit="1" customWidth="1"/>
    <col min="2859" max="3072" width="9.140625" style="2"/>
    <col min="3073" max="3073" width="5.7109375" style="2" customWidth="1"/>
    <col min="3074" max="3074" width="19" style="2" customWidth="1"/>
    <col min="3075" max="3075" width="20.140625" style="2" customWidth="1"/>
    <col min="3076" max="3076" width="9.5703125" style="2" customWidth="1"/>
    <col min="3077" max="3077" width="11" style="2" customWidth="1"/>
    <col min="3078" max="3078" width="8.7109375" style="2" customWidth="1"/>
    <col min="3079" max="3079" width="12" style="2" customWidth="1"/>
    <col min="3080" max="3080" width="8.7109375" style="2" customWidth="1"/>
    <col min="3081" max="3081" width="7.7109375" style="2" customWidth="1"/>
    <col min="3082" max="3082" width="7.85546875" style="2" customWidth="1"/>
    <col min="3083" max="3098" width="7.7109375" style="2" customWidth="1"/>
    <col min="3099" max="3105" width="8.7109375" style="2" customWidth="1"/>
    <col min="3106" max="3106" width="16.140625" style="2" customWidth="1"/>
    <col min="3107" max="3107" width="15" style="2" customWidth="1"/>
    <col min="3108" max="3110" width="8.7109375" style="2" customWidth="1"/>
    <col min="3111" max="3113" width="9.140625" style="2"/>
    <col min="3114" max="3114" width="10.5703125" style="2" bestFit="1" customWidth="1"/>
    <col min="3115" max="3328" width="9.140625" style="2"/>
    <col min="3329" max="3329" width="5.7109375" style="2" customWidth="1"/>
    <col min="3330" max="3330" width="19" style="2" customWidth="1"/>
    <col min="3331" max="3331" width="20.140625" style="2" customWidth="1"/>
    <col min="3332" max="3332" width="9.5703125" style="2" customWidth="1"/>
    <col min="3333" max="3333" width="11" style="2" customWidth="1"/>
    <col min="3334" max="3334" width="8.7109375" style="2" customWidth="1"/>
    <col min="3335" max="3335" width="12" style="2" customWidth="1"/>
    <col min="3336" max="3336" width="8.7109375" style="2" customWidth="1"/>
    <col min="3337" max="3337" width="7.7109375" style="2" customWidth="1"/>
    <col min="3338" max="3338" width="7.85546875" style="2" customWidth="1"/>
    <col min="3339" max="3354" width="7.7109375" style="2" customWidth="1"/>
    <col min="3355" max="3361" width="8.7109375" style="2" customWidth="1"/>
    <col min="3362" max="3362" width="16.140625" style="2" customWidth="1"/>
    <col min="3363" max="3363" width="15" style="2" customWidth="1"/>
    <col min="3364" max="3366" width="8.7109375" style="2" customWidth="1"/>
    <col min="3367" max="3369" width="9.140625" style="2"/>
    <col min="3370" max="3370" width="10.5703125" style="2" bestFit="1" customWidth="1"/>
    <col min="3371" max="3584" width="9.140625" style="2"/>
    <col min="3585" max="3585" width="5.7109375" style="2" customWidth="1"/>
    <col min="3586" max="3586" width="19" style="2" customWidth="1"/>
    <col min="3587" max="3587" width="20.140625" style="2" customWidth="1"/>
    <col min="3588" max="3588" width="9.5703125" style="2" customWidth="1"/>
    <col min="3589" max="3589" width="11" style="2" customWidth="1"/>
    <col min="3590" max="3590" width="8.7109375" style="2" customWidth="1"/>
    <col min="3591" max="3591" width="12" style="2" customWidth="1"/>
    <col min="3592" max="3592" width="8.7109375" style="2" customWidth="1"/>
    <col min="3593" max="3593" width="7.7109375" style="2" customWidth="1"/>
    <col min="3594" max="3594" width="7.85546875" style="2" customWidth="1"/>
    <col min="3595" max="3610" width="7.7109375" style="2" customWidth="1"/>
    <col min="3611" max="3617" width="8.7109375" style="2" customWidth="1"/>
    <col min="3618" max="3618" width="16.140625" style="2" customWidth="1"/>
    <col min="3619" max="3619" width="15" style="2" customWidth="1"/>
    <col min="3620" max="3622" width="8.7109375" style="2" customWidth="1"/>
    <col min="3623" max="3625" width="9.140625" style="2"/>
    <col min="3626" max="3626" width="10.5703125" style="2" bestFit="1" customWidth="1"/>
    <col min="3627" max="3840" width="9.140625" style="2"/>
    <col min="3841" max="3841" width="5.7109375" style="2" customWidth="1"/>
    <col min="3842" max="3842" width="19" style="2" customWidth="1"/>
    <col min="3843" max="3843" width="20.140625" style="2" customWidth="1"/>
    <col min="3844" max="3844" width="9.5703125" style="2" customWidth="1"/>
    <col min="3845" max="3845" width="11" style="2" customWidth="1"/>
    <col min="3846" max="3846" width="8.7109375" style="2" customWidth="1"/>
    <col min="3847" max="3847" width="12" style="2" customWidth="1"/>
    <col min="3848" max="3848" width="8.7109375" style="2" customWidth="1"/>
    <col min="3849" max="3849" width="7.7109375" style="2" customWidth="1"/>
    <col min="3850" max="3850" width="7.85546875" style="2" customWidth="1"/>
    <col min="3851" max="3866" width="7.7109375" style="2" customWidth="1"/>
    <col min="3867" max="3873" width="8.7109375" style="2" customWidth="1"/>
    <col min="3874" max="3874" width="16.140625" style="2" customWidth="1"/>
    <col min="3875" max="3875" width="15" style="2" customWidth="1"/>
    <col min="3876" max="3878" width="8.7109375" style="2" customWidth="1"/>
    <col min="3879" max="3881" width="9.140625" style="2"/>
    <col min="3882" max="3882" width="10.5703125" style="2" bestFit="1" customWidth="1"/>
    <col min="3883" max="4096" width="9.140625" style="2"/>
    <col min="4097" max="4097" width="5.7109375" style="2" customWidth="1"/>
    <col min="4098" max="4098" width="19" style="2" customWidth="1"/>
    <col min="4099" max="4099" width="20.140625" style="2" customWidth="1"/>
    <col min="4100" max="4100" width="9.5703125" style="2" customWidth="1"/>
    <col min="4101" max="4101" width="11" style="2" customWidth="1"/>
    <col min="4102" max="4102" width="8.7109375" style="2" customWidth="1"/>
    <col min="4103" max="4103" width="12" style="2" customWidth="1"/>
    <col min="4104" max="4104" width="8.7109375" style="2" customWidth="1"/>
    <col min="4105" max="4105" width="7.7109375" style="2" customWidth="1"/>
    <col min="4106" max="4106" width="7.85546875" style="2" customWidth="1"/>
    <col min="4107" max="4122" width="7.7109375" style="2" customWidth="1"/>
    <col min="4123" max="4129" width="8.7109375" style="2" customWidth="1"/>
    <col min="4130" max="4130" width="16.140625" style="2" customWidth="1"/>
    <col min="4131" max="4131" width="15" style="2" customWidth="1"/>
    <col min="4132" max="4134" width="8.7109375" style="2" customWidth="1"/>
    <col min="4135" max="4137" width="9.140625" style="2"/>
    <col min="4138" max="4138" width="10.5703125" style="2" bestFit="1" customWidth="1"/>
    <col min="4139" max="4352" width="9.140625" style="2"/>
    <col min="4353" max="4353" width="5.7109375" style="2" customWidth="1"/>
    <col min="4354" max="4354" width="19" style="2" customWidth="1"/>
    <col min="4355" max="4355" width="20.140625" style="2" customWidth="1"/>
    <col min="4356" max="4356" width="9.5703125" style="2" customWidth="1"/>
    <col min="4357" max="4357" width="11" style="2" customWidth="1"/>
    <col min="4358" max="4358" width="8.7109375" style="2" customWidth="1"/>
    <col min="4359" max="4359" width="12" style="2" customWidth="1"/>
    <col min="4360" max="4360" width="8.7109375" style="2" customWidth="1"/>
    <col min="4361" max="4361" width="7.7109375" style="2" customWidth="1"/>
    <col min="4362" max="4362" width="7.85546875" style="2" customWidth="1"/>
    <col min="4363" max="4378" width="7.7109375" style="2" customWidth="1"/>
    <col min="4379" max="4385" width="8.7109375" style="2" customWidth="1"/>
    <col min="4386" max="4386" width="16.140625" style="2" customWidth="1"/>
    <col min="4387" max="4387" width="15" style="2" customWidth="1"/>
    <col min="4388" max="4390" width="8.7109375" style="2" customWidth="1"/>
    <col min="4391" max="4393" width="9.140625" style="2"/>
    <col min="4394" max="4394" width="10.5703125" style="2" bestFit="1" customWidth="1"/>
    <col min="4395" max="4608" width="9.140625" style="2"/>
    <col min="4609" max="4609" width="5.7109375" style="2" customWidth="1"/>
    <col min="4610" max="4610" width="19" style="2" customWidth="1"/>
    <col min="4611" max="4611" width="20.140625" style="2" customWidth="1"/>
    <col min="4612" max="4612" width="9.5703125" style="2" customWidth="1"/>
    <col min="4613" max="4613" width="11" style="2" customWidth="1"/>
    <col min="4614" max="4614" width="8.7109375" style="2" customWidth="1"/>
    <col min="4615" max="4615" width="12" style="2" customWidth="1"/>
    <col min="4616" max="4616" width="8.7109375" style="2" customWidth="1"/>
    <col min="4617" max="4617" width="7.7109375" style="2" customWidth="1"/>
    <col min="4618" max="4618" width="7.85546875" style="2" customWidth="1"/>
    <col min="4619" max="4634" width="7.7109375" style="2" customWidth="1"/>
    <col min="4635" max="4641" width="8.7109375" style="2" customWidth="1"/>
    <col min="4642" max="4642" width="16.140625" style="2" customWidth="1"/>
    <col min="4643" max="4643" width="15" style="2" customWidth="1"/>
    <col min="4644" max="4646" width="8.7109375" style="2" customWidth="1"/>
    <col min="4647" max="4649" width="9.140625" style="2"/>
    <col min="4650" max="4650" width="10.5703125" style="2" bestFit="1" customWidth="1"/>
    <col min="4651" max="4864" width="9.140625" style="2"/>
    <col min="4865" max="4865" width="5.7109375" style="2" customWidth="1"/>
    <col min="4866" max="4866" width="19" style="2" customWidth="1"/>
    <col min="4867" max="4867" width="20.140625" style="2" customWidth="1"/>
    <col min="4868" max="4868" width="9.5703125" style="2" customWidth="1"/>
    <col min="4869" max="4869" width="11" style="2" customWidth="1"/>
    <col min="4870" max="4870" width="8.7109375" style="2" customWidth="1"/>
    <col min="4871" max="4871" width="12" style="2" customWidth="1"/>
    <col min="4872" max="4872" width="8.7109375" style="2" customWidth="1"/>
    <col min="4873" max="4873" width="7.7109375" style="2" customWidth="1"/>
    <col min="4874" max="4874" width="7.85546875" style="2" customWidth="1"/>
    <col min="4875" max="4890" width="7.7109375" style="2" customWidth="1"/>
    <col min="4891" max="4897" width="8.7109375" style="2" customWidth="1"/>
    <col min="4898" max="4898" width="16.140625" style="2" customWidth="1"/>
    <col min="4899" max="4899" width="15" style="2" customWidth="1"/>
    <col min="4900" max="4902" width="8.7109375" style="2" customWidth="1"/>
    <col min="4903" max="4905" width="9.140625" style="2"/>
    <col min="4906" max="4906" width="10.5703125" style="2" bestFit="1" customWidth="1"/>
    <col min="4907" max="5120" width="9.140625" style="2"/>
    <col min="5121" max="5121" width="5.7109375" style="2" customWidth="1"/>
    <col min="5122" max="5122" width="19" style="2" customWidth="1"/>
    <col min="5123" max="5123" width="20.140625" style="2" customWidth="1"/>
    <col min="5124" max="5124" width="9.5703125" style="2" customWidth="1"/>
    <col min="5125" max="5125" width="11" style="2" customWidth="1"/>
    <col min="5126" max="5126" width="8.7109375" style="2" customWidth="1"/>
    <col min="5127" max="5127" width="12" style="2" customWidth="1"/>
    <col min="5128" max="5128" width="8.7109375" style="2" customWidth="1"/>
    <col min="5129" max="5129" width="7.7109375" style="2" customWidth="1"/>
    <col min="5130" max="5130" width="7.85546875" style="2" customWidth="1"/>
    <col min="5131" max="5146" width="7.7109375" style="2" customWidth="1"/>
    <col min="5147" max="5153" width="8.7109375" style="2" customWidth="1"/>
    <col min="5154" max="5154" width="16.140625" style="2" customWidth="1"/>
    <col min="5155" max="5155" width="15" style="2" customWidth="1"/>
    <col min="5156" max="5158" width="8.7109375" style="2" customWidth="1"/>
    <col min="5159" max="5161" width="9.140625" style="2"/>
    <col min="5162" max="5162" width="10.5703125" style="2" bestFit="1" customWidth="1"/>
    <col min="5163" max="5376" width="9.140625" style="2"/>
    <col min="5377" max="5377" width="5.7109375" style="2" customWidth="1"/>
    <col min="5378" max="5378" width="19" style="2" customWidth="1"/>
    <col min="5379" max="5379" width="20.140625" style="2" customWidth="1"/>
    <col min="5380" max="5380" width="9.5703125" style="2" customWidth="1"/>
    <col min="5381" max="5381" width="11" style="2" customWidth="1"/>
    <col min="5382" max="5382" width="8.7109375" style="2" customWidth="1"/>
    <col min="5383" max="5383" width="12" style="2" customWidth="1"/>
    <col min="5384" max="5384" width="8.7109375" style="2" customWidth="1"/>
    <col min="5385" max="5385" width="7.7109375" style="2" customWidth="1"/>
    <col min="5386" max="5386" width="7.85546875" style="2" customWidth="1"/>
    <col min="5387" max="5402" width="7.7109375" style="2" customWidth="1"/>
    <col min="5403" max="5409" width="8.7109375" style="2" customWidth="1"/>
    <col min="5410" max="5410" width="16.140625" style="2" customWidth="1"/>
    <col min="5411" max="5411" width="15" style="2" customWidth="1"/>
    <col min="5412" max="5414" width="8.7109375" style="2" customWidth="1"/>
    <col min="5415" max="5417" width="9.140625" style="2"/>
    <col min="5418" max="5418" width="10.5703125" style="2" bestFit="1" customWidth="1"/>
    <col min="5419" max="5632" width="9.140625" style="2"/>
    <col min="5633" max="5633" width="5.7109375" style="2" customWidth="1"/>
    <col min="5634" max="5634" width="19" style="2" customWidth="1"/>
    <col min="5635" max="5635" width="20.140625" style="2" customWidth="1"/>
    <col min="5636" max="5636" width="9.5703125" style="2" customWidth="1"/>
    <col min="5637" max="5637" width="11" style="2" customWidth="1"/>
    <col min="5638" max="5638" width="8.7109375" style="2" customWidth="1"/>
    <col min="5639" max="5639" width="12" style="2" customWidth="1"/>
    <col min="5640" max="5640" width="8.7109375" style="2" customWidth="1"/>
    <col min="5641" max="5641" width="7.7109375" style="2" customWidth="1"/>
    <col min="5642" max="5642" width="7.85546875" style="2" customWidth="1"/>
    <col min="5643" max="5658" width="7.7109375" style="2" customWidth="1"/>
    <col min="5659" max="5665" width="8.7109375" style="2" customWidth="1"/>
    <col min="5666" max="5666" width="16.140625" style="2" customWidth="1"/>
    <col min="5667" max="5667" width="15" style="2" customWidth="1"/>
    <col min="5668" max="5670" width="8.7109375" style="2" customWidth="1"/>
    <col min="5671" max="5673" width="9.140625" style="2"/>
    <col min="5674" max="5674" width="10.5703125" style="2" bestFit="1" customWidth="1"/>
    <col min="5675" max="5888" width="9.140625" style="2"/>
    <col min="5889" max="5889" width="5.7109375" style="2" customWidth="1"/>
    <col min="5890" max="5890" width="19" style="2" customWidth="1"/>
    <col min="5891" max="5891" width="20.140625" style="2" customWidth="1"/>
    <col min="5892" max="5892" width="9.5703125" style="2" customWidth="1"/>
    <col min="5893" max="5893" width="11" style="2" customWidth="1"/>
    <col min="5894" max="5894" width="8.7109375" style="2" customWidth="1"/>
    <col min="5895" max="5895" width="12" style="2" customWidth="1"/>
    <col min="5896" max="5896" width="8.7109375" style="2" customWidth="1"/>
    <col min="5897" max="5897" width="7.7109375" style="2" customWidth="1"/>
    <col min="5898" max="5898" width="7.85546875" style="2" customWidth="1"/>
    <col min="5899" max="5914" width="7.7109375" style="2" customWidth="1"/>
    <col min="5915" max="5921" width="8.7109375" style="2" customWidth="1"/>
    <col min="5922" max="5922" width="16.140625" style="2" customWidth="1"/>
    <col min="5923" max="5923" width="15" style="2" customWidth="1"/>
    <col min="5924" max="5926" width="8.7109375" style="2" customWidth="1"/>
    <col min="5927" max="5929" width="9.140625" style="2"/>
    <col min="5930" max="5930" width="10.5703125" style="2" bestFit="1" customWidth="1"/>
    <col min="5931" max="6144" width="9.140625" style="2"/>
    <col min="6145" max="6145" width="5.7109375" style="2" customWidth="1"/>
    <col min="6146" max="6146" width="19" style="2" customWidth="1"/>
    <col min="6147" max="6147" width="20.140625" style="2" customWidth="1"/>
    <col min="6148" max="6148" width="9.5703125" style="2" customWidth="1"/>
    <col min="6149" max="6149" width="11" style="2" customWidth="1"/>
    <col min="6150" max="6150" width="8.7109375" style="2" customWidth="1"/>
    <col min="6151" max="6151" width="12" style="2" customWidth="1"/>
    <col min="6152" max="6152" width="8.7109375" style="2" customWidth="1"/>
    <col min="6153" max="6153" width="7.7109375" style="2" customWidth="1"/>
    <col min="6154" max="6154" width="7.85546875" style="2" customWidth="1"/>
    <col min="6155" max="6170" width="7.7109375" style="2" customWidth="1"/>
    <col min="6171" max="6177" width="8.7109375" style="2" customWidth="1"/>
    <col min="6178" max="6178" width="16.140625" style="2" customWidth="1"/>
    <col min="6179" max="6179" width="15" style="2" customWidth="1"/>
    <col min="6180" max="6182" width="8.7109375" style="2" customWidth="1"/>
    <col min="6183" max="6185" width="9.140625" style="2"/>
    <col min="6186" max="6186" width="10.5703125" style="2" bestFit="1" customWidth="1"/>
    <col min="6187" max="6400" width="9.140625" style="2"/>
    <col min="6401" max="6401" width="5.7109375" style="2" customWidth="1"/>
    <col min="6402" max="6402" width="19" style="2" customWidth="1"/>
    <col min="6403" max="6403" width="20.140625" style="2" customWidth="1"/>
    <col min="6404" max="6404" width="9.5703125" style="2" customWidth="1"/>
    <col min="6405" max="6405" width="11" style="2" customWidth="1"/>
    <col min="6406" max="6406" width="8.7109375" style="2" customWidth="1"/>
    <col min="6407" max="6407" width="12" style="2" customWidth="1"/>
    <col min="6408" max="6408" width="8.7109375" style="2" customWidth="1"/>
    <col min="6409" max="6409" width="7.7109375" style="2" customWidth="1"/>
    <col min="6410" max="6410" width="7.85546875" style="2" customWidth="1"/>
    <col min="6411" max="6426" width="7.7109375" style="2" customWidth="1"/>
    <col min="6427" max="6433" width="8.7109375" style="2" customWidth="1"/>
    <col min="6434" max="6434" width="16.140625" style="2" customWidth="1"/>
    <col min="6435" max="6435" width="15" style="2" customWidth="1"/>
    <col min="6436" max="6438" width="8.7109375" style="2" customWidth="1"/>
    <col min="6439" max="6441" width="9.140625" style="2"/>
    <col min="6442" max="6442" width="10.5703125" style="2" bestFit="1" customWidth="1"/>
    <col min="6443" max="6656" width="9.140625" style="2"/>
    <col min="6657" max="6657" width="5.7109375" style="2" customWidth="1"/>
    <col min="6658" max="6658" width="19" style="2" customWidth="1"/>
    <col min="6659" max="6659" width="20.140625" style="2" customWidth="1"/>
    <col min="6660" max="6660" width="9.5703125" style="2" customWidth="1"/>
    <col min="6661" max="6661" width="11" style="2" customWidth="1"/>
    <col min="6662" max="6662" width="8.7109375" style="2" customWidth="1"/>
    <col min="6663" max="6663" width="12" style="2" customWidth="1"/>
    <col min="6664" max="6664" width="8.7109375" style="2" customWidth="1"/>
    <col min="6665" max="6665" width="7.7109375" style="2" customWidth="1"/>
    <col min="6666" max="6666" width="7.85546875" style="2" customWidth="1"/>
    <col min="6667" max="6682" width="7.7109375" style="2" customWidth="1"/>
    <col min="6683" max="6689" width="8.7109375" style="2" customWidth="1"/>
    <col min="6690" max="6690" width="16.140625" style="2" customWidth="1"/>
    <col min="6691" max="6691" width="15" style="2" customWidth="1"/>
    <col min="6692" max="6694" width="8.7109375" style="2" customWidth="1"/>
    <col min="6695" max="6697" width="9.140625" style="2"/>
    <col min="6698" max="6698" width="10.5703125" style="2" bestFit="1" customWidth="1"/>
    <col min="6699" max="6912" width="9.140625" style="2"/>
    <col min="6913" max="6913" width="5.7109375" style="2" customWidth="1"/>
    <col min="6914" max="6914" width="19" style="2" customWidth="1"/>
    <col min="6915" max="6915" width="20.140625" style="2" customWidth="1"/>
    <col min="6916" max="6916" width="9.5703125" style="2" customWidth="1"/>
    <col min="6917" max="6917" width="11" style="2" customWidth="1"/>
    <col min="6918" max="6918" width="8.7109375" style="2" customWidth="1"/>
    <col min="6919" max="6919" width="12" style="2" customWidth="1"/>
    <col min="6920" max="6920" width="8.7109375" style="2" customWidth="1"/>
    <col min="6921" max="6921" width="7.7109375" style="2" customWidth="1"/>
    <col min="6922" max="6922" width="7.85546875" style="2" customWidth="1"/>
    <col min="6923" max="6938" width="7.7109375" style="2" customWidth="1"/>
    <col min="6939" max="6945" width="8.7109375" style="2" customWidth="1"/>
    <col min="6946" max="6946" width="16.140625" style="2" customWidth="1"/>
    <col min="6947" max="6947" width="15" style="2" customWidth="1"/>
    <col min="6948" max="6950" width="8.7109375" style="2" customWidth="1"/>
    <col min="6951" max="6953" width="9.140625" style="2"/>
    <col min="6954" max="6954" width="10.5703125" style="2" bestFit="1" customWidth="1"/>
    <col min="6955" max="7168" width="9.140625" style="2"/>
    <col min="7169" max="7169" width="5.7109375" style="2" customWidth="1"/>
    <col min="7170" max="7170" width="19" style="2" customWidth="1"/>
    <col min="7171" max="7171" width="20.140625" style="2" customWidth="1"/>
    <col min="7172" max="7172" width="9.5703125" style="2" customWidth="1"/>
    <col min="7173" max="7173" width="11" style="2" customWidth="1"/>
    <col min="7174" max="7174" width="8.7109375" style="2" customWidth="1"/>
    <col min="7175" max="7175" width="12" style="2" customWidth="1"/>
    <col min="7176" max="7176" width="8.7109375" style="2" customWidth="1"/>
    <col min="7177" max="7177" width="7.7109375" style="2" customWidth="1"/>
    <col min="7178" max="7178" width="7.85546875" style="2" customWidth="1"/>
    <col min="7179" max="7194" width="7.7109375" style="2" customWidth="1"/>
    <col min="7195" max="7201" width="8.7109375" style="2" customWidth="1"/>
    <col min="7202" max="7202" width="16.140625" style="2" customWidth="1"/>
    <col min="7203" max="7203" width="15" style="2" customWidth="1"/>
    <col min="7204" max="7206" width="8.7109375" style="2" customWidth="1"/>
    <col min="7207" max="7209" width="9.140625" style="2"/>
    <col min="7210" max="7210" width="10.5703125" style="2" bestFit="1" customWidth="1"/>
    <col min="7211" max="7424" width="9.140625" style="2"/>
    <col min="7425" max="7425" width="5.7109375" style="2" customWidth="1"/>
    <col min="7426" max="7426" width="19" style="2" customWidth="1"/>
    <col min="7427" max="7427" width="20.140625" style="2" customWidth="1"/>
    <col min="7428" max="7428" width="9.5703125" style="2" customWidth="1"/>
    <col min="7429" max="7429" width="11" style="2" customWidth="1"/>
    <col min="7430" max="7430" width="8.7109375" style="2" customWidth="1"/>
    <col min="7431" max="7431" width="12" style="2" customWidth="1"/>
    <col min="7432" max="7432" width="8.7109375" style="2" customWidth="1"/>
    <col min="7433" max="7433" width="7.7109375" style="2" customWidth="1"/>
    <col min="7434" max="7434" width="7.85546875" style="2" customWidth="1"/>
    <col min="7435" max="7450" width="7.7109375" style="2" customWidth="1"/>
    <col min="7451" max="7457" width="8.7109375" style="2" customWidth="1"/>
    <col min="7458" max="7458" width="16.140625" style="2" customWidth="1"/>
    <col min="7459" max="7459" width="15" style="2" customWidth="1"/>
    <col min="7460" max="7462" width="8.7109375" style="2" customWidth="1"/>
    <col min="7463" max="7465" width="9.140625" style="2"/>
    <col min="7466" max="7466" width="10.5703125" style="2" bestFit="1" customWidth="1"/>
    <col min="7467" max="7680" width="9.140625" style="2"/>
    <col min="7681" max="7681" width="5.7109375" style="2" customWidth="1"/>
    <col min="7682" max="7682" width="19" style="2" customWidth="1"/>
    <col min="7683" max="7683" width="20.140625" style="2" customWidth="1"/>
    <col min="7684" max="7684" width="9.5703125" style="2" customWidth="1"/>
    <col min="7685" max="7685" width="11" style="2" customWidth="1"/>
    <col min="7686" max="7686" width="8.7109375" style="2" customWidth="1"/>
    <col min="7687" max="7687" width="12" style="2" customWidth="1"/>
    <col min="7688" max="7688" width="8.7109375" style="2" customWidth="1"/>
    <col min="7689" max="7689" width="7.7109375" style="2" customWidth="1"/>
    <col min="7690" max="7690" width="7.85546875" style="2" customWidth="1"/>
    <col min="7691" max="7706" width="7.7109375" style="2" customWidth="1"/>
    <col min="7707" max="7713" width="8.7109375" style="2" customWidth="1"/>
    <col min="7714" max="7714" width="16.140625" style="2" customWidth="1"/>
    <col min="7715" max="7715" width="15" style="2" customWidth="1"/>
    <col min="7716" max="7718" width="8.7109375" style="2" customWidth="1"/>
    <col min="7719" max="7721" width="9.140625" style="2"/>
    <col min="7722" max="7722" width="10.5703125" style="2" bestFit="1" customWidth="1"/>
    <col min="7723" max="7936" width="9.140625" style="2"/>
    <col min="7937" max="7937" width="5.7109375" style="2" customWidth="1"/>
    <col min="7938" max="7938" width="19" style="2" customWidth="1"/>
    <col min="7939" max="7939" width="20.140625" style="2" customWidth="1"/>
    <col min="7940" max="7940" width="9.5703125" style="2" customWidth="1"/>
    <col min="7941" max="7941" width="11" style="2" customWidth="1"/>
    <col min="7942" max="7942" width="8.7109375" style="2" customWidth="1"/>
    <col min="7943" max="7943" width="12" style="2" customWidth="1"/>
    <col min="7944" max="7944" width="8.7109375" style="2" customWidth="1"/>
    <col min="7945" max="7945" width="7.7109375" style="2" customWidth="1"/>
    <col min="7946" max="7946" width="7.85546875" style="2" customWidth="1"/>
    <col min="7947" max="7962" width="7.7109375" style="2" customWidth="1"/>
    <col min="7963" max="7969" width="8.7109375" style="2" customWidth="1"/>
    <col min="7970" max="7970" width="16.140625" style="2" customWidth="1"/>
    <col min="7971" max="7971" width="15" style="2" customWidth="1"/>
    <col min="7972" max="7974" width="8.7109375" style="2" customWidth="1"/>
    <col min="7975" max="7977" width="9.140625" style="2"/>
    <col min="7978" max="7978" width="10.5703125" style="2" bestFit="1" customWidth="1"/>
    <col min="7979" max="8192" width="9.140625" style="2"/>
    <col min="8193" max="8193" width="5.7109375" style="2" customWidth="1"/>
    <col min="8194" max="8194" width="19" style="2" customWidth="1"/>
    <col min="8195" max="8195" width="20.140625" style="2" customWidth="1"/>
    <col min="8196" max="8196" width="9.5703125" style="2" customWidth="1"/>
    <col min="8197" max="8197" width="11" style="2" customWidth="1"/>
    <col min="8198" max="8198" width="8.7109375" style="2" customWidth="1"/>
    <col min="8199" max="8199" width="12" style="2" customWidth="1"/>
    <col min="8200" max="8200" width="8.7109375" style="2" customWidth="1"/>
    <col min="8201" max="8201" width="7.7109375" style="2" customWidth="1"/>
    <col min="8202" max="8202" width="7.85546875" style="2" customWidth="1"/>
    <col min="8203" max="8218" width="7.7109375" style="2" customWidth="1"/>
    <col min="8219" max="8225" width="8.7109375" style="2" customWidth="1"/>
    <col min="8226" max="8226" width="16.140625" style="2" customWidth="1"/>
    <col min="8227" max="8227" width="15" style="2" customWidth="1"/>
    <col min="8228" max="8230" width="8.7109375" style="2" customWidth="1"/>
    <col min="8231" max="8233" width="9.140625" style="2"/>
    <col min="8234" max="8234" width="10.5703125" style="2" bestFit="1" customWidth="1"/>
    <col min="8235" max="8448" width="9.140625" style="2"/>
    <col min="8449" max="8449" width="5.7109375" style="2" customWidth="1"/>
    <col min="8450" max="8450" width="19" style="2" customWidth="1"/>
    <col min="8451" max="8451" width="20.140625" style="2" customWidth="1"/>
    <col min="8452" max="8452" width="9.5703125" style="2" customWidth="1"/>
    <col min="8453" max="8453" width="11" style="2" customWidth="1"/>
    <col min="8454" max="8454" width="8.7109375" style="2" customWidth="1"/>
    <col min="8455" max="8455" width="12" style="2" customWidth="1"/>
    <col min="8456" max="8456" width="8.7109375" style="2" customWidth="1"/>
    <col min="8457" max="8457" width="7.7109375" style="2" customWidth="1"/>
    <col min="8458" max="8458" width="7.85546875" style="2" customWidth="1"/>
    <col min="8459" max="8474" width="7.7109375" style="2" customWidth="1"/>
    <col min="8475" max="8481" width="8.7109375" style="2" customWidth="1"/>
    <col min="8482" max="8482" width="16.140625" style="2" customWidth="1"/>
    <col min="8483" max="8483" width="15" style="2" customWidth="1"/>
    <col min="8484" max="8486" width="8.7109375" style="2" customWidth="1"/>
    <col min="8487" max="8489" width="9.140625" style="2"/>
    <col min="8490" max="8490" width="10.5703125" style="2" bestFit="1" customWidth="1"/>
    <col min="8491" max="8704" width="9.140625" style="2"/>
    <col min="8705" max="8705" width="5.7109375" style="2" customWidth="1"/>
    <col min="8706" max="8706" width="19" style="2" customWidth="1"/>
    <col min="8707" max="8707" width="20.140625" style="2" customWidth="1"/>
    <col min="8708" max="8708" width="9.5703125" style="2" customWidth="1"/>
    <col min="8709" max="8709" width="11" style="2" customWidth="1"/>
    <col min="8710" max="8710" width="8.7109375" style="2" customWidth="1"/>
    <col min="8711" max="8711" width="12" style="2" customWidth="1"/>
    <col min="8712" max="8712" width="8.7109375" style="2" customWidth="1"/>
    <col min="8713" max="8713" width="7.7109375" style="2" customWidth="1"/>
    <col min="8714" max="8714" width="7.85546875" style="2" customWidth="1"/>
    <col min="8715" max="8730" width="7.7109375" style="2" customWidth="1"/>
    <col min="8731" max="8737" width="8.7109375" style="2" customWidth="1"/>
    <col min="8738" max="8738" width="16.140625" style="2" customWidth="1"/>
    <col min="8739" max="8739" width="15" style="2" customWidth="1"/>
    <col min="8740" max="8742" width="8.7109375" style="2" customWidth="1"/>
    <col min="8743" max="8745" width="9.140625" style="2"/>
    <col min="8746" max="8746" width="10.5703125" style="2" bestFit="1" customWidth="1"/>
    <col min="8747" max="8960" width="9.140625" style="2"/>
    <col min="8961" max="8961" width="5.7109375" style="2" customWidth="1"/>
    <col min="8962" max="8962" width="19" style="2" customWidth="1"/>
    <col min="8963" max="8963" width="20.140625" style="2" customWidth="1"/>
    <col min="8964" max="8964" width="9.5703125" style="2" customWidth="1"/>
    <col min="8965" max="8965" width="11" style="2" customWidth="1"/>
    <col min="8966" max="8966" width="8.7109375" style="2" customWidth="1"/>
    <col min="8967" max="8967" width="12" style="2" customWidth="1"/>
    <col min="8968" max="8968" width="8.7109375" style="2" customWidth="1"/>
    <col min="8969" max="8969" width="7.7109375" style="2" customWidth="1"/>
    <col min="8970" max="8970" width="7.85546875" style="2" customWidth="1"/>
    <col min="8971" max="8986" width="7.7109375" style="2" customWidth="1"/>
    <col min="8987" max="8993" width="8.7109375" style="2" customWidth="1"/>
    <col min="8994" max="8994" width="16.140625" style="2" customWidth="1"/>
    <col min="8995" max="8995" width="15" style="2" customWidth="1"/>
    <col min="8996" max="8998" width="8.7109375" style="2" customWidth="1"/>
    <col min="8999" max="9001" width="9.140625" style="2"/>
    <col min="9002" max="9002" width="10.5703125" style="2" bestFit="1" customWidth="1"/>
    <col min="9003" max="9216" width="9.140625" style="2"/>
    <col min="9217" max="9217" width="5.7109375" style="2" customWidth="1"/>
    <col min="9218" max="9218" width="19" style="2" customWidth="1"/>
    <col min="9219" max="9219" width="20.140625" style="2" customWidth="1"/>
    <col min="9220" max="9220" width="9.5703125" style="2" customWidth="1"/>
    <col min="9221" max="9221" width="11" style="2" customWidth="1"/>
    <col min="9222" max="9222" width="8.7109375" style="2" customWidth="1"/>
    <col min="9223" max="9223" width="12" style="2" customWidth="1"/>
    <col min="9224" max="9224" width="8.7109375" style="2" customWidth="1"/>
    <col min="9225" max="9225" width="7.7109375" style="2" customWidth="1"/>
    <col min="9226" max="9226" width="7.85546875" style="2" customWidth="1"/>
    <col min="9227" max="9242" width="7.7109375" style="2" customWidth="1"/>
    <col min="9243" max="9249" width="8.7109375" style="2" customWidth="1"/>
    <col min="9250" max="9250" width="16.140625" style="2" customWidth="1"/>
    <col min="9251" max="9251" width="15" style="2" customWidth="1"/>
    <col min="9252" max="9254" width="8.7109375" style="2" customWidth="1"/>
    <col min="9255" max="9257" width="9.140625" style="2"/>
    <col min="9258" max="9258" width="10.5703125" style="2" bestFit="1" customWidth="1"/>
    <col min="9259" max="9472" width="9.140625" style="2"/>
    <col min="9473" max="9473" width="5.7109375" style="2" customWidth="1"/>
    <col min="9474" max="9474" width="19" style="2" customWidth="1"/>
    <col min="9475" max="9475" width="20.140625" style="2" customWidth="1"/>
    <col min="9476" max="9476" width="9.5703125" style="2" customWidth="1"/>
    <col min="9477" max="9477" width="11" style="2" customWidth="1"/>
    <col min="9478" max="9478" width="8.7109375" style="2" customWidth="1"/>
    <col min="9479" max="9479" width="12" style="2" customWidth="1"/>
    <col min="9480" max="9480" width="8.7109375" style="2" customWidth="1"/>
    <col min="9481" max="9481" width="7.7109375" style="2" customWidth="1"/>
    <col min="9482" max="9482" width="7.85546875" style="2" customWidth="1"/>
    <col min="9483" max="9498" width="7.7109375" style="2" customWidth="1"/>
    <col min="9499" max="9505" width="8.7109375" style="2" customWidth="1"/>
    <col min="9506" max="9506" width="16.140625" style="2" customWidth="1"/>
    <col min="9507" max="9507" width="15" style="2" customWidth="1"/>
    <col min="9508" max="9510" width="8.7109375" style="2" customWidth="1"/>
    <col min="9511" max="9513" width="9.140625" style="2"/>
    <col min="9514" max="9514" width="10.5703125" style="2" bestFit="1" customWidth="1"/>
    <col min="9515" max="9728" width="9.140625" style="2"/>
    <col min="9729" max="9729" width="5.7109375" style="2" customWidth="1"/>
    <col min="9730" max="9730" width="19" style="2" customWidth="1"/>
    <col min="9731" max="9731" width="20.140625" style="2" customWidth="1"/>
    <col min="9732" max="9732" width="9.5703125" style="2" customWidth="1"/>
    <col min="9733" max="9733" width="11" style="2" customWidth="1"/>
    <col min="9734" max="9734" width="8.7109375" style="2" customWidth="1"/>
    <col min="9735" max="9735" width="12" style="2" customWidth="1"/>
    <col min="9736" max="9736" width="8.7109375" style="2" customWidth="1"/>
    <col min="9737" max="9737" width="7.7109375" style="2" customWidth="1"/>
    <col min="9738" max="9738" width="7.85546875" style="2" customWidth="1"/>
    <col min="9739" max="9754" width="7.7109375" style="2" customWidth="1"/>
    <col min="9755" max="9761" width="8.7109375" style="2" customWidth="1"/>
    <col min="9762" max="9762" width="16.140625" style="2" customWidth="1"/>
    <col min="9763" max="9763" width="15" style="2" customWidth="1"/>
    <col min="9764" max="9766" width="8.7109375" style="2" customWidth="1"/>
    <col min="9767" max="9769" width="9.140625" style="2"/>
    <col min="9770" max="9770" width="10.5703125" style="2" bestFit="1" customWidth="1"/>
    <col min="9771" max="9984" width="9.140625" style="2"/>
    <col min="9985" max="9985" width="5.7109375" style="2" customWidth="1"/>
    <col min="9986" max="9986" width="19" style="2" customWidth="1"/>
    <col min="9987" max="9987" width="20.140625" style="2" customWidth="1"/>
    <col min="9988" max="9988" width="9.5703125" style="2" customWidth="1"/>
    <col min="9989" max="9989" width="11" style="2" customWidth="1"/>
    <col min="9990" max="9990" width="8.7109375" style="2" customWidth="1"/>
    <col min="9991" max="9991" width="12" style="2" customWidth="1"/>
    <col min="9992" max="9992" width="8.7109375" style="2" customWidth="1"/>
    <col min="9993" max="9993" width="7.7109375" style="2" customWidth="1"/>
    <col min="9994" max="9994" width="7.85546875" style="2" customWidth="1"/>
    <col min="9995" max="10010" width="7.7109375" style="2" customWidth="1"/>
    <col min="10011" max="10017" width="8.7109375" style="2" customWidth="1"/>
    <col min="10018" max="10018" width="16.140625" style="2" customWidth="1"/>
    <col min="10019" max="10019" width="15" style="2" customWidth="1"/>
    <col min="10020" max="10022" width="8.7109375" style="2" customWidth="1"/>
    <col min="10023" max="10025" width="9.140625" style="2"/>
    <col min="10026" max="10026" width="10.5703125" style="2" bestFit="1" customWidth="1"/>
    <col min="10027" max="10240" width="9.140625" style="2"/>
    <col min="10241" max="10241" width="5.7109375" style="2" customWidth="1"/>
    <col min="10242" max="10242" width="19" style="2" customWidth="1"/>
    <col min="10243" max="10243" width="20.140625" style="2" customWidth="1"/>
    <col min="10244" max="10244" width="9.5703125" style="2" customWidth="1"/>
    <col min="10245" max="10245" width="11" style="2" customWidth="1"/>
    <col min="10246" max="10246" width="8.7109375" style="2" customWidth="1"/>
    <col min="10247" max="10247" width="12" style="2" customWidth="1"/>
    <col min="10248" max="10248" width="8.7109375" style="2" customWidth="1"/>
    <col min="10249" max="10249" width="7.7109375" style="2" customWidth="1"/>
    <col min="10250" max="10250" width="7.85546875" style="2" customWidth="1"/>
    <col min="10251" max="10266" width="7.7109375" style="2" customWidth="1"/>
    <col min="10267" max="10273" width="8.7109375" style="2" customWidth="1"/>
    <col min="10274" max="10274" width="16.140625" style="2" customWidth="1"/>
    <col min="10275" max="10275" width="15" style="2" customWidth="1"/>
    <col min="10276" max="10278" width="8.7109375" style="2" customWidth="1"/>
    <col min="10279" max="10281" width="9.140625" style="2"/>
    <col min="10282" max="10282" width="10.5703125" style="2" bestFit="1" customWidth="1"/>
    <col min="10283" max="10496" width="9.140625" style="2"/>
    <col min="10497" max="10497" width="5.7109375" style="2" customWidth="1"/>
    <col min="10498" max="10498" width="19" style="2" customWidth="1"/>
    <col min="10499" max="10499" width="20.140625" style="2" customWidth="1"/>
    <col min="10500" max="10500" width="9.5703125" style="2" customWidth="1"/>
    <col min="10501" max="10501" width="11" style="2" customWidth="1"/>
    <col min="10502" max="10502" width="8.7109375" style="2" customWidth="1"/>
    <col min="10503" max="10503" width="12" style="2" customWidth="1"/>
    <col min="10504" max="10504" width="8.7109375" style="2" customWidth="1"/>
    <col min="10505" max="10505" width="7.7109375" style="2" customWidth="1"/>
    <col min="10506" max="10506" width="7.85546875" style="2" customWidth="1"/>
    <col min="10507" max="10522" width="7.7109375" style="2" customWidth="1"/>
    <col min="10523" max="10529" width="8.7109375" style="2" customWidth="1"/>
    <col min="10530" max="10530" width="16.140625" style="2" customWidth="1"/>
    <col min="10531" max="10531" width="15" style="2" customWidth="1"/>
    <col min="10532" max="10534" width="8.7109375" style="2" customWidth="1"/>
    <col min="10535" max="10537" width="9.140625" style="2"/>
    <col min="10538" max="10538" width="10.5703125" style="2" bestFit="1" customWidth="1"/>
    <col min="10539" max="10752" width="9.140625" style="2"/>
    <col min="10753" max="10753" width="5.7109375" style="2" customWidth="1"/>
    <col min="10754" max="10754" width="19" style="2" customWidth="1"/>
    <col min="10755" max="10755" width="20.140625" style="2" customWidth="1"/>
    <col min="10756" max="10756" width="9.5703125" style="2" customWidth="1"/>
    <col min="10757" max="10757" width="11" style="2" customWidth="1"/>
    <col min="10758" max="10758" width="8.7109375" style="2" customWidth="1"/>
    <col min="10759" max="10759" width="12" style="2" customWidth="1"/>
    <col min="10760" max="10760" width="8.7109375" style="2" customWidth="1"/>
    <col min="10761" max="10761" width="7.7109375" style="2" customWidth="1"/>
    <col min="10762" max="10762" width="7.85546875" style="2" customWidth="1"/>
    <col min="10763" max="10778" width="7.7109375" style="2" customWidth="1"/>
    <col min="10779" max="10785" width="8.7109375" style="2" customWidth="1"/>
    <col min="10786" max="10786" width="16.140625" style="2" customWidth="1"/>
    <col min="10787" max="10787" width="15" style="2" customWidth="1"/>
    <col min="10788" max="10790" width="8.7109375" style="2" customWidth="1"/>
    <col min="10791" max="10793" width="9.140625" style="2"/>
    <col min="10794" max="10794" width="10.5703125" style="2" bestFit="1" customWidth="1"/>
    <col min="10795" max="11008" width="9.140625" style="2"/>
    <col min="11009" max="11009" width="5.7109375" style="2" customWidth="1"/>
    <col min="11010" max="11010" width="19" style="2" customWidth="1"/>
    <col min="11011" max="11011" width="20.140625" style="2" customWidth="1"/>
    <col min="11012" max="11012" width="9.5703125" style="2" customWidth="1"/>
    <col min="11013" max="11013" width="11" style="2" customWidth="1"/>
    <col min="11014" max="11014" width="8.7109375" style="2" customWidth="1"/>
    <col min="11015" max="11015" width="12" style="2" customWidth="1"/>
    <col min="11016" max="11016" width="8.7109375" style="2" customWidth="1"/>
    <col min="11017" max="11017" width="7.7109375" style="2" customWidth="1"/>
    <col min="11018" max="11018" width="7.85546875" style="2" customWidth="1"/>
    <col min="11019" max="11034" width="7.7109375" style="2" customWidth="1"/>
    <col min="11035" max="11041" width="8.7109375" style="2" customWidth="1"/>
    <col min="11042" max="11042" width="16.140625" style="2" customWidth="1"/>
    <col min="11043" max="11043" width="15" style="2" customWidth="1"/>
    <col min="11044" max="11046" width="8.7109375" style="2" customWidth="1"/>
    <col min="11047" max="11049" width="9.140625" style="2"/>
    <col min="11050" max="11050" width="10.5703125" style="2" bestFit="1" customWidth="1"/>
    <col min="11051" max="11264" width="9.140625" style="2"/>
    <col min="11265" max="11265" width="5.7109375" style="2" customWidth="1"/>
    <col min="11266" max="11266" width="19" style="2" customWidth="1"/>
    <col min="11267" max="11267" width="20.140625" style="2" customWidth="1"/>
    <col min="11268" max="11268" width="9.5703125" style="2" customWidth="1"/>
    <col min="11269" max="11269" width="11" style="2" customWidth="1"/>
    <col min="11270" max="11270" width="8.7109375" style="2" customWidth="1"/>
    <col min="11271" max="11271" width="12" style="2" customWidth="1"/>
    <col min="11272" max="11272" width="8.7109375" style="2" customWidth="1"/>
    <col min="11273" max="11273" width="7.7109375" style="2" customWidth="1"/>
    <col min="11274" max="11274" width="7.85546875" style="2" customWidth="1"/>
    <col min="11275" max="11290" width="7.7109375" style="2" customWidth="1"/>
    <col min="11291" max="11297" width="8.7109375" style="2" customWidth="1"/>
    <col min="11298" max="11298" width="16.140625" style="2" customWidth="1"/>
    <col min="11299" max="11299" width="15" style="2" customWidth="1"/>
    <col min="11300" max="11302" width="8.7109375" style="2" customWidth="1"/>
    <col min="11303" max="11305" width="9.140625" style="2"/>
    <col min="11306" max="11306" width="10.5703125" style="2" bestFit="1" customWidth="1"/>
    <col min="11307" max="11520" width="9.140625" style="2"/>
    <col min="11521" max="11521" width="5.7109375" style="2" customWidth="1"/>
    <col min="11522" max="11522" width="19" style="2" customWidth="1"/>
    <col min="11523" max="11523" width="20.140625" style="2" customWidth="1"/>
    <col min="11524" max="11524" width="9.5703125" style="2" customWidth="1"/>
    <col min="11525" max="11525" width="11" style="2" customWidth="1"/>
    <col min="11526" max="11526" width="8.7109375" style="2" customWidth="1"/>
    <col min="11527" max="11527" width="12" style="2" customWidth="1"/>
    <col min="11528" max="11528" width="8.7109375" style="2" customWidth="1"/>
    <col min="11529" max="11529" width="7.7109375" style="2" customWidth="1"/>
    <col min="11530" max="11530" width="7.85546875" style="2" customWidth="1"/>
    <col min="11531" max="11546" width="7.7109375" style="2" customWidth="1"/>
    <col min="11547" max="11553" width="8.7109375" style="2" customWidth="1"/>
    <col min="11554" max="11554" width="16.140625" style="2" customWidth="1"/>
    <col min="11555" max="11555" width="15" style="2" customWidth="1"/>
    <col min="11556" max="11558" width="8.7109375" style="2" customWidth="1"/>
    <col min="11559" max="11561" width="9.140625" style="2"/>
    <col min="11562" max="11562" width="10.5703125" style="2" bestFit="1" customWidth="1"/>
    <col min="11563" max="11776" width="9.140625" style="2"/>
    <col min="11777" max="11777" width="5.7109375" style="2" customWidth="1"/>
    <col min="11778" max="11778" width="19" style="2" customWidth="1"/>
    <col min="11779" max="11779" width="20.140625" style="2" customWidth="1"/>
    <col min="11780" max="11780" width="9.5703125" style="2" customWidth="1"/>
    <col min="11781" max="11781" width="11" style="2" customWidth="1"/>
    <col min="11782" max="11782" width="8.7109375" style="2" customWidth="1"/>
    <col min="11783" max="11783" width="12" style="2" customWidth="1"/>
    <col min="11784" max="11784" width="8.7109375" style="2" customWidth="1"/>
    <col min="11785" max="11785" width="7.7109375" style="2" customWidth="1"/>
    <col min="11786" max="11786" width="7.85546875" style="2" customWidth="1"/>
    <col min="11787" max="11802" width="7.7109375" style="2" customWidth="1"/>
    <col min="11803" max="11809" width="8.7109375" style="2" customWidth="1"/>
    <col min="11810" max="11810" width="16.140625" style="2" customWidth="1"/>
    <col min="11811" max="11811" width="15" style="2" customWidth="1"/>
    <col min="11812" max="11814" width="8.7109375" style="2" customWidth="1"/>
    <col min="11815" max="11817" width="9.140625" style="2"/>
    <col min="11818" max="11818" width="10.5703125" style="2" bestFit="1" customWidth="1"/>
    <col min="11819" max="12032" width="9.140625" style="2"/>
    <col min="12033" max="12033" width="5.7109375" style="2" customWidth="1"/>
    <col min="12034" max="12034" width="19" style="2" customWidth="1"/>
    <col min="12035" max="12035" width="20.140625" style="2" customWidth="1"/>
    <col min="12036" max="12036" width="9.5703125" style="2" customWidth="1"/>
    <col min="12037" max="12037" width="11" style="2" customWidth="1"/>
    <col min="12038" max="12038" width="8.7109375" style="2" customWidth="1"/>
    <col min="12039" max="12039" width="12" style="2" customWidth="1"/>
    <col min="12040" max="12040" width="8.7109375" style="2" customWidth="1"/>
    <col min="12041" max="12041" width="7.7109375" style="2" customWidth="1"/>
    <col min="12042" max="12042" width="7.85546875" style="2" customWidth="1"/>
    <col min="12043" max="12058" width="7.7109375" style="2" customWidth="1"/>
    <col min="12059" max="12065" width="8.7109375" style="2" customWidth="1"/>
    <col min="12066" max="12066" width="16.140625" style="2" customWidth="1"/>
    <col min="12067" max="12067" width="15" style="2" customWidth="1"/>
    <col min="12068" max="12070" width="8.7109375" style="2" customWidth="1"/>
    <col min="12071" max="12073" width="9.140625" style="2"/>
    <col min="12074" max="12074" width="10.5703125" style="2" bestFit="1" customWidth="1"/>
    <col min="12075" max="12288" width="9.140625" style="2"/>
    <col min="12289" max="12289" width="5.7109375" style="2" customWidth="1"/>
    <col min="12290" max="12290" width="19" style="2" customWidth="1"/>
    <col min="12291" max="12291" width="20.140625" style="2" customWidth="1"/>
    <col min="12292" max="12292" width="9.5703125" style="2" customWidth="1"/>
    <col min="12293" max="12293" width="11" style="2" customWidth="1"/>
    <col min="12294" max="12294" width="8.7109375" style="2" customWidth="1"/>
    <col min="12295" max="12295" width="12" style="2" customWidth="1"/>
    <col min="12296" max="12296" width="8.7109375" style="2" customWidth="1"/>
    <col min="12297" max="12297" width="7.7109375" style="2" customWidth="1"/>
    <col min="12298" max="12298" width="7.85546875" style="2" customWidth="1"/>
    <col min="12299" max="12314" width="7.7109375" style="2" customWidth="1"/>
    <col min="12315" max="12321" width="8.7109375" style="2" customWidth="1"/>
    <col min="12322" max="12322" width="16.140625" style="2" customWidth="1"/>
    <col min="12323" max="12323" width="15" style="2" customWidth="1"/>
    <col min="12324" max="12326" width="8.7109375" style="2" customWidth="1"/>
    <col min="12327" max="12329" width="9.140625" style="2"/>
    <col min="12330" max="12330" width="10.5703125" style="2" bestFit="1" customWidth="1"/>
    <col min="12331" max="12544" width="9.140625" style="2"/>
    <col min="12545" max="12545" width="5.7109375" style="2" customWidth="1"/>
    <col min="12546" max="12546" width="19" style="2" customWidth="1"/>
    <col min="12547" max="12547" width="20.140625" style="2" customWidth="1"/>
    <col min="12548" max="12548" width="9.5703125" style="2" customWidth="1"/>
    <col min="12549" max="12549" width="11" style="2" customWidth="1"/>
    <col min="12550" max="12550" width="8.7109375" style="2" customWidth="1"/>
    <col min="12551" max="12551" width="12" style="2" customWidth="1"/>
    <col min="12552" max="12552" width="8.7109375" style="2" customWidth="1"/>
    <col min="12553" max="12553" width="7.7109375" style="2" customWidth="1"/>
    <col min="12554" max="12554" width="7.85546875" style="2" customWidth="1"/>
    <col min="12555" max="12570" width="7.7109375" style="2" customWidth="1"/>
    <col min="12571" max="12577" width="8.7109375" style="2" customWidth="1"/>
    <col min="12578" max="12578" width="16.140625" style="2" customWidth="1"/>
    <col min="12579" max="12579" width="15" style="2" customWidth="1"/>
    <col min="12580" max="12582" width="8.7109375" style="2" customWidth="1"/>
    <col min="12583" max="12585" width="9.140625" style="2"/>
    <col min="12586" max="12586" width="10.5703125" style="2" bestFit="1" customWidth="1"/>
    <col min="12587" max="12800" width="9.140625" style="2"/>
    <col min="12801" max="12801" width="5.7109375" style="2" customWidth="1"/>
    <col min="12802" max="12802" width="19" style="2" customWidth="1"/>
    <col min="12803" max="12803" width="20.140625" style="2" customWidth="1"/>
    <col min="12804" max="12804" width="9.5703125" style="2" customWidth="1"/>
    <col min="12805" max="12805" width="11" style="2" customWidth="1"/>
    <col min="12806" max="12806" width="8.7109375" style="2" customWidth="1"/>
    <col min="12807" max="12807" width="12" style="2" customWidth="1"/>
    <col min="12808" max="12808" width="8.7109375" style="2" customWidth="1"/>
    <col min="12809" max="12809" width="7.7109375" style="2" customWidth="1"/>
    <col min="12810" max="12810" width="7.85546875" style="2" customWidth="1"/>
    <col min="12811" max="12826" width="7.7109375" style="2" customWidth="1"/>
    <col min="12827" max="12833" width="8.7109375" style="2" customWidth="1"/>
    <col min="12834" max="12834" width="16.140625" style="2" customWidth="1"/>
    <col min="12835" max="12835" width="15" style="2" customWidth="1"/>
    <col min="12836" max="12838" width="8.7109375" style="2" customWidth="1"/>
    <col min="12839" max="12841" width="9.140625" style="2"/>
    <col min="12842" max="12842" width="10.5703125" style="2" bestFit="1" customWidth="1"/>
    <col min="12843" max="13056" width="9.140625" style="2"/>
    <col min="13057" max="13057" width="5.7109375" style="2" customWidth="1"/>
    <col min="13058" max="13058" width="19" style="2" customWidth="1"/>
    <col min="13059" max="13059" width="20.140625" style="2" customWidth="1"/>
    <col min="13060" max="13060" width="9.5703125" style="2" customWidth="1"/>
    <col min="13061" max="13061" width="11" style="2" customWidth="1"/>
    <col min="13062" max="13062" width="8.7109375" style="2" customWidth="1"/>
    <col min="13063" max="13063" width="12" style="2" customWidth="1"/>
    <col min="13064" max="13064" width="8.7109375" style="2" customWidth="1"/>
    <col min="13065" max="13065" width="7.7109375" style="2" customWidth="1"/>
    <col min="13066" max="13066" width="7.85546875" style="2" customWidth="1"/>
    <col min="13067" max="13082" width="7.7109375" style="2" customWidth="1"/>
    <col min="13083" max="13089" width="8.7109375" style="2" customWidth="1"/>
    <col min="13090" max="13090" width="16.140625" style="2" customWidth="1"/>
    <col min="13091" max="13091" width="15" style="2" customWidth="1"/>
    <col min="13092" max="13094" width="8.7109375" style="2" customWidth="1"/>
    <col min="13095" max="13097" width="9.140625" style="2"/>
    <col min="13098" max="13098" width="10.5703125" style="2" bestFit="1" customWidth="1"/>
    <col min="13099" max="13312" width="9.140625" style="2"/>
    <col min="13313" max="13313" width="5.7109375" style="2" customWidth="1"/>
    <col min="13314" max="13314" width="19" style="2" customWidth="1"/>
    <col min="13315" max="13315" width="20.140625" style="2" customWidth="1"/>
    <col min="13316" max="13316" width="9.5703125" style="2" customWidth="1"/>
    <col min="13317" max="13317" width="11" style="2" customWidth="1"/>
    <col min="13318" max="13318" width="8.7109375" style="2" customWidth="1"/>
    <col min="13319" max="13319" width="12" style="2" customWidth="1"/>
    <col min="13320" max="13320" width="8.7109375" style="2" customWidth="1"/>
    <col min="13321" max="13321" width="7.7109375" style="2" customWidth="1"/>
    <col min="13322" max="13322" width="7.85546875" style="2" customWidth="1"/>
    <col min="13323" max="13338" width="7.7109375" style="2" customWidth="1"/>
    <col min="13339" max="13345" width="8.7109375" style="2" customWidth="1"/>
    <col min="13346" max="13346" width="16.140625" style="2" customWidth="1"/>
    <col min="13347" max="13347" width="15" style="2" customWidth="1"/>
    <col min="13348" max="13350" width="8.7109375" style="2" customWidth="1"/>
    <col min="13351" max="13353" width="9.140625" style="2"/>
    <col min="13354" max="13354" width="10.5703125" style="2" bestFit="1" customWidth="1"/>
    <col min="13355" max="13568" width="9.140625" style="2"/>
    <col min="13569" max="13569" width="5.7109375" style="2" customWidth="1"/>
    <col min="13570" max="13570" width="19" style="2" customWidth="1"/>
    <col min="13571" max="13571" width="20.140625" style="2" customWidth="1"/>
    <col min="13572" max="13572" width="9.5703125" style="2" customWidth="1"/>
    <col min="13573" max="13573" width="11" style="2" customWidth="1"/>
    <col min="13574" max="13574" width="8.7109375" style="2" customWidth="1"/>
    <col min="13575" max="13575" width="12" style="2" customWidth="1"/>
    <col min="13576" max="13576" width="8.7109375" style="2" customWidth="1"/>
    <col min="13577" max="13577" width="7.7109375" style="2" customWidth="1"/>
    <col min="13578" max="13578" width="7.85546875" style="2" customWidth="1"/>
    <col min="13579" max="13594" width="7.7109375" style="2" customWidth="1"/>
    <col min="13595" max="13601" width="8.7109375" style="2" customWidth="1"/>
    <col min="13602" max="13602" width="16.140625" style="2" customWidth="1"/>
    <col min="13603" max="13603" width="15" style="2" customWidth="1"/>
    <col min="13604" max="13606" width="8.7109375" style="2" customWidth="1"/>
    <col min="13607" max="13609" width="9.140625" style="2"/>
    <col min="13610" max="13610" width="10.5703125" style="2" bestFit="1" customWidth="1"/>
    <col min="13611" max="13824" width="9.140625" style="2"/>
    <col min="13825" max="13825" width="5.7109375" style="2" customWidth="1"/>
    <col min="13826" max="13826" width="19" style="2" customWidth="1"/>
    <col min="13827" max="13827" width="20.140625" style="2" customWidth="1"/>
    <col min="13828" max="13828" width="9.5703125" style="2" customWidth="1"/>
    <col min="13829" max="13829" width="11" style="2" customWidth="1"/>
    <col min="13830" max="13830" width="8.7109375" style="2" customWidth="1"/>
    <col min="13831" max="13831" width="12" style="2" customWidth="1"/>
    <col min="13832" max="13832" width="8.7109375" style="2" customWidth="1"/>
    <col min="13833" max="13833" width="7.7109375" style="2" customWidth="1"/>
    <col min="13834" max="13834" width="7.85546875" style="2" customWidth="1"/>
    <col min="13835" max="13850" width="7.7109375" style="2" customWidth="1"/>
    <col min="13851" max="13857" width="8.7109375" style="2" customWidth="1"/>
    <col min="13858" max="13858" width="16.140625" style="2" customWidth="1"/>
    <col min="13859" max="13859" width="15" style="2" customWidth="1"/>
    <col min="13860" max="13862" width="8.7109375" style="2" customWidth="1"/>
    <col min="13863" max="13865" width="9.140625" style="2"/>
    <col min="13866" max="13866" width="10.5703125" style="2" bestFit="1" customWidth="1"/>
    <col min="13867" max="14080" width="9.140625" style="2"/>
    <col min="14081" max="14081" width="5.7109375" style="2" customWidth="1"/>
    <col min="14082" max="14082" width="19" style="2" customWidth="1"/>
    <col min="14083" max="14083" width="20.140625" style="2" customWidth="1"/>
    <col min="14084" max="14084" width="9.5703125" style="2" customWidth="1"/>
    <col min="14085" max="14085" width="11" style="2" customWidth="1"/>
    <col min="14086" max="14086" width="8.7109375" style="2" customWidth="1"/>
    <col min="14087" max="14087" width="12" style="2" customWidth="1"/>
    <col min="14088" max="14088" width="8.7109375" style="2" customWidth="1"/>
    <col min="14089" max="14089" width="7.7109375" style="2" customWidth="1"/>
    <col min="14090" max="14090" width="7.85546875" style="2" customWidth="1"/>
    <col min="14091" max="14106" width="7.7109375" style="2" customWidth="1"/>
    <col min="14107" max="14113" width="8.7109375" style="2" customWidth="1"/>
    <col min="14114" max="14114" width="16.140625" style="2" customWidth="1"/>
    <col min="14115" max="14115" width="15" style="2" customWidth="1"/>
    <col min="14116" max="14118" width="8.7109375" style="2" customWidth="1"/>
    <col min="14119" max="14121" width="9.140625" style="2"/>
    <col min="14122" max="14122" width="10.5703125" style="2" bestFit="1" customWidth="1"/>
    <col min="14123" max="14336" width="9.140625" style="2"/>
    <col min="14337" max="14337" width="5.7109375" style="2" customWidth="1"/>
    <col min="14338" max="14338" width="19" style="2" customWidth="1"/>
    <col min="14339" max="14339" width="20.140625" style="2" customWidth="1"/>
    <col min="14340" max="14340" width="9.5703125" style="2" customWidth="1"/>
    <col min="14341" max="14341" width="11" style="2" customWidth="1"/>
    <col min="14342" max="14342" width="8.7109375" style="2" customWidth="1"/>
    <col min="14343" max="14343" width="12" style="2" customWidth="1"/>
    <col min="14344" max="14344" width="8.7109375" style="2" customWidth="1"/>
    <col min="14345" max="14345" width="7.7109375" style="2" customWidth="1"/>
    <col min="14346" max="14346" width="7.85546875" style="2" customWidth="1"/>
    <col min="14347" max="14362" width="7.7109375" style="2" customWidth="1"/>
    <col min="14363" max="14369" width="8.7109375" style="2" customWidth="1"/>
    <col min="14370" max="14370" width="16.140625" style="2" customWidth="1"/>
    <col min="14371" max="14371" width="15" style="2" customWidth="1"/>
    <col min="14372" max="14374" width="8.7109375" style="2" customWidth="1"/>
    <col min="14375" max="14377" width="9.140625" style="2"/>
    <col min="14378" max="14378" width="10.5703125" style="2" bestFit="1" customWidth="1"/>
    <col min="14379" max="14592" width="9.140625" style="2"/>
    <col min="14593" max="14593" width="5.7109375" style="2" customWidth="1"/>
    <col min="14594" max="14594" width="19" style="2" customWidth="1"/>
    <col min="14595" max="14595" width="20.140625" style="2" customWidth="1"/>
    <col min="14596" max="14596" width="9.5703125" style="2" customWidth="1"/>
    <col min="14597" max="14597" width="11" style="2" customWidth="1"/>
    <col min="14598" max="14598" width="8.7109375" style="2" customWidth="1"/>
    <col min="14599" max="14599" width="12" style="2" customWidth="1"/>
    <col min="14600" max="14600" width="8.7109375" style="2" customWidth="1"/>
    <col min="14601" max="14601" width="7.7109375" style="2" customWidth="1"/>
    <col min="14602" max="14602" width="7.85546875" style="2" customWidth="1"/>
    <col min="14603" max="14618" width="7.7109375" style="2" customWidth="1"/>
    <col min="14619" max="14625" width="8.7109375" style="2" customWidth="1"/>
    <col min="14626" max="14626" width="16.140625" style="2" customWidth="1"/>
    <col min="14627" max="14627" width="15" style="2" customWidth="1"/>
    <col min="14628" max="14630" width="8.7109375" style="2" customWidth="1"/>
    <col min="14631" max="14633" width="9.140625" style="2"/>
    <col min="14634" max="14634" width="10.5703125" style="2" bestFit="1" customWidth="1"/>
    <col min="14635" max="14848" width="9.140625" style="2"/>
    <col min="14849" max="14849" width="5.7109375" style="2" customWidth="1"/>
    <col min="14850" max="14850" width="19" style="2" customWidth="1"/>
    <col min="14851" max="14851" width="20.140625" style="2" customWidth="1"/>
    <col min="14852" max="14852" width="9.5703125" style="2" customWidth="1"/>
    <col min="14853" max="14853" width="11" style="2" customWidth="1"/>
    <col min="14854" max="14854" width="8.7109375" style="2" customWidth="1"/>
    <col min="14855" max="14855" width="12" style="2" customWidth="1"/>
    <col min="14856" max="14856" width="8.7109375" style="2" customWidth="1"/>
    <col min="14857" max="14857" width="7.7109375" style="2" customWidth="1"/>
    <col min="14858" max="14858" width="7.85546875" style="2" customWidth="1"/>
    <col min="14859" max="14874" width="7.7109375" style="2" customWidth="1"/>
    <col min="14875" max="14881" width="8.7109375" style="2" customWidth="1"/>
    <col min="14882" max="14882" width="16.140625" style="2" customWidth="1"/>
    <col min="14883" max="14883" width="15" style="2" customWidth="1"/>
    <col min="14884" max="14886" width="8.7109375" style="2" customWidth="1"/>
    <col min="14887" max="14889" width="9.140625" style="2"/>
    <col min="14890" max="14890" width="10.5703125" style="2" bestFit="1" customWidth="1"/>
    <col min="14891" max="15104" width="9.140625" style="2"/>
    <col min="15105" max="15105" width="5.7109375" style="2" customWidth="1"/>
    <col min="15106" max="15106" width="19" style="2" customWidth="1"/>
    <col min="15107" max="15107" width="20.140625" style="2" customWidth="1"/>
    <col min="15108" max="15108" width="9.5703125" style="2" customWidth="1"/>
    <col min="15109" max="15109" width="11" style="2" customWidth="1"/>
    <col min="15110" max="15110" width="8.7109375" style="2" customWidth="1"/>
    <col min="15111" max="15111" width="12" style="2" customWidth="1"/>
    <col min="15112" max="15112" width="8.7109375" style="2" customWidth="1"/>
    <col min="15113" max="15113" width="7.7109375" style="2" customWidth="1"/>
    <col min="15114" max="15114" width="7.85546875" style="2" customWidth="1"/>
    <col min="15115" max="15130" width="7.7109375" style="2" customWidth="1"/>
    <col min="15131" max="15137" width="8.7109375" style="2" customWidth="1"/>
    <col min="15138" max="15138" width="16.140625" style="2" customWidth="1"/>
    <col min="15139" max="15139" width="15" style="2" customWidth="1"/>
    <col min="15140" max="15142" width="8.7109375" style="2" customWidth="1"/>
    <col min="15143" max="15145" width="9.140625" style="2"/>
    <col min="15146" max="15146" width="10.5703125" style="2" bestFit="1" customWidth="1"/>
    <col min="15147" max="15360" width="9.140625" style="2"/>
    <col min="15361" max="15361" width="5.7109375" style="2" customWidth="1"/>
    <col min="15362" max="15362" width="19" style="2" customWidth="1"/>
    <col min="15363" max="15363" width="20.140625" style="2" customWidth="1"/>
    <col min="15364" max="15364" width="9.5703125" style="2" customWidth="1"/>
    <col min="15365" max="15365" width="11" style="2" customWidth="1"/>
    <col min="15366" max="15366" width="8.7109375" style="2" customWidth="1"/>
    <col min="15367" max="15367" width="12" style="2" customWidth="1"/>
    <col min="15368" max="15368" width="8.7109375" style="2" customWidth="1"/>
    <col min="15369" max="15369" width="7.7109375" style="2" customWidth="1"/>
    <col min="15370" max="15370" width="7.85546875" style="2" customWidth="1"/>
    <col min="15371" max="15386" width="7.7109375" style="2" customWidth="1"/>
    <col min="15387" max="15393" width="8.7109375" style="2" customWidth="1"/>
    <col min="15394" max="15394" width="16.140625" style="2" customWidth="1"/>
    <col min="15395" max="15395" width="15" style="2" customWidth="1"/>
    <col min="15396" max="15398" width="8.7109375" style="2" customWidth="1"/>
    <col min="15399" max="15401" width="9.140625" style="2"/>
    <col min="15402" max="15402" width="10.5703125" style="2" bestFit="1" customWidth="1"/>
    <col min="15403" max="15616" width="9.140625" style="2"/>
    <col min="15617" max="15617" width="5.7109375" style="2" customWidth="1"/>
    <col min="15618" max="15618" width="19" style="2" customWidth="1"/>
    <col min="15619" max="15619" width="20.140625" style="2" customWidth="1"/>
    <col min="15620" max="15620" width="9.5703125" style="2" customWidth="1"/>
    <col min="15621" max="15621" width="11" style="2" customWidth="1"/>
    <col min="15622" max="15622" width="8.7109375" style="2" customWidth="1"/>
    <col min="15623" max="15623" width="12" style="2" customWidth="1"/>
    <col min="15624" max="15624" width="8.7109375" style="2" customWidth="1"/>
    <col min="15625" max="15625" width="7.7109375" style="2" customWidth="1"/>
    <col min="15626" max="15626" width="7.85546875" style="2" customWidth="1"/>
    <col min="15627" max="15642" width="7.7109375" style="2" customWidth="1"/>
    <col min="15643" max="15649" width="8.7109375" style="2" customWidth="1"/>
    <col min="15650" max="15650" width="16.140625" style="2" customWidth="1"/>
    <col min="15651" max="15651" width="15" style="2" customWidth="1"/>
    <col min="15652" max="15654" width="8.7109375" style="2" customWidth="1"/>
    <col min="15655" max="15657" width="9.140625" style="2"/>
    <col min="15658" max="15658" width="10.5703125" style="2" bestFit="1" customWidth="1"/>
    <col min="15659" max="15872" width="9.140625" style="2"/>
    <col min="15873" max="15873" width="5.7109375" style="2" customWidth="1"/>
    <col min="15874" max="15874" width="19" style="2" customWidth="1"/>
    <col min="15875" max="15875" width="20.140625" style="2" customWidth="1"/>
    <col min="15876" max="15876" width="9.5703125" style="2" customWidth="1"/>
    <col min="15877" max="15877" width="11" style="2" customWidth="1"/>
    <col min="15878" max="15878" width="8.7109375" style="2" customWidth="1"/>
    <col min="15879" max="15879" width="12" style="2" customWidth="1"/>
    <col min="15880" max="15880" width="8.7109375" style="2" customWidth="1"/>
    <col min="15881" max="15881" width="7.7109375" style="2" customWidth="1"/>
    <col min="15882" max="15882" width="7.85546875" style="2" customWidth="1"/>
    <col min="15883" max="15898" width="7.7109375" style="2" customWidth="1"/>
    <col min="15899" max="15905" width="8.7109375" style="2" customWidth="1"/>
    <col min="15906" max="15906" width="16.140625" style="2" customWidth="1"/>
    <col min="15907" max="15907" width="15" style="2" customWidth="1"/>
    <col min="15908" max="15910" width="8.7109375" style="2" customWidth="1"/>
    <col min="15911" max="15913" width="9.140625" style="2"/>
    <col min="15914" max="15914" width="10.5703125" style="2" bestFit="1" customWidth="1"/>
    <col min="15915" max="16128" width="9.140625" style="2"/>
    <col min="16129" max="16129" width="5.7109375" style="2" customWidth="1"/>
    <col min="16130" max="16130" width="19" style="2" customWidth="1"/>
    <col min="16131" max="16131" width="20.140625" style="2" customWidth="1"/>
    <col min="16132" max="16132" width="9.5703125" style="2" customWidth="1"/>
    <col min="16133" max="16133" width="11" style="2" customWidth="1"/>
    <col min="16134" max="16134" width="8.7109375" style="2" customWidth="1"/>
    <col min="16135" max="16135" width="12" style="2" customWidth="1"/>
    <col min="16136" max="16136" width="8.7109375" style="2" customWidth="1"/>
    <col min="16137" max="16137" width="7.7109375" style="2" customWidth="1"/>
    <col min="16138" max="16138" width="7.85546875" style="2" customWidth="1"/>
    <col min="16139" max="16154" width="7.7109375" style="2" customWidth="1"/>
    <col min="16155" max="16161" width="8.7109375" style="2" customWidth="1"/>
    <col min="16162" max="16162" width="16.140625" style="2" customWidth="1"/>
    <col min="16163" max="16163" width="15" style="2" customWidth="1"/>
    <col min="16164" max="16166" width="8.7109375" style="2" customWidth="1"/>
    <col min="16167" max="16169" width="9.140625" style="2"/>
    <col min="16170" max="16170" width="10.5703125" style="2" bestFit="1" customWidth="1"/>
    <col min="16171" max="16384" width="9.140625" style="2"/>
  </cols>
  <sheetData>
    <row r="1" spans="1:39" ht="15.75" x14ac:dyDescent="0.25">
      <c r="A1" s="1" t="s">
        <v>0</v>
      </c>
      <c r="C1" s="2" t="s">
        <v>1</v>
      </c>
    </row>
    <row r="3" spans="1:39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M3" s="4"/>
    </row>
    <row r="4" spans="1:39" ht="15.75" x14ac:dyDescent="0.25">
      <c r="A4" s="1"/>
      <c r="B4" s="1"/>
      <c r="C4" s="1"/>
      <c r="D4" s="1"/>
      <c r="E4" s="1"/>
      <c r="F4" s="1"/>
      <c r="G4" s="1"/>
      <c r="H4" s="1"/>
      <c r="I4" s="1"/>
      <c r="J4" s="5"/>
      <c r="K4" s="5" t="str">
        <f>'[1]1'!$E$5</f>
        <v>KABUPATEN/KOTA</v>
      </c>
      <c r="L4" s="6" t="str">
        <f>'[1]1'!$F$5</f>
        <v>PASER</v>
      </c>
      <c r="M4" s="1"/>
      <c r="N4" s="6"/>
      <c r="O4" s="1"/>
      <c r="P4" s="1"/>
      <c r="Q4" s="1"/>
      <c r="R4" s="5"/>
      <c r="S4" s="5"/>
      <c r="T4" s="5"/>
      <c r="U4" s="5"/>
      <c r="V4" s="5"/>
      <c r="W4" s="5"/>
      <c r="X4" s="5"/>
      <c r="Y4" s="5"/>
      <c r="Z4" s="1"/>
      <c r="AC4" s="7"/>
      <c r="AG4" s="8"/>
      <c r="AH4" s="4"/>
      <c r="AI4" s="4"/>
      <c r="AJ4" s="4"/>
      <c r="AK4" s="4"/>
      <c r="AL4" s="4"/>
    </row>
    <row r="5" spans="1:39" ht="15.75" x14ac:dyDescent="0.25">
      <c r="A5" s="1"/>
      <c r="B5" s="1"/>
      <c r="C5" s="1"/>
      <c r="D5" s="1"/>
      <c r="E5" s="1"/>
      <c r="F5" s="1"/>
      <c r="G5" s="1"/>
      <c r="H5" s="1"/>
      <c r="I5" s="1"/>
      <c r="J5" s="5"/>
      <c r="K5" s="5" t="str">
        <f>'[1]1'!$E$6</f>
        <v>TAHUN</v>
      </c>
      <c r="L5" s="6">
        <f>'[1]1'!$F$6</f>
        <v>2022</v>
      </c>
      <c r="M5" s="1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C5" s="7"/>
      <c r="AG5" s="8"/>
      <c r="AH5" s="4"/>
      <c r="AI5" s="4"/>
      <c r="AJ5" s="4"/>
      <c r="AK5" s="4"/>
      <c r="AL5" s="4"/>
    </row>
    <row r="6" spans="1:39" ht="15.75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39" ht="18" customHeight="1" x14ac:dyDescent="0.25">
      <c r="A7" s="10" t="s">
        <v>3</v>
      </c>
      <c r="B7" s="10" t="s">
        <v>4</v>
      </c>
      <c r="C7" s="10" t="s">
        <v>5</v>
      </c>
      <c r="D7" s="10" t="s">
        <v>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9" ht="46.5" customHeight="1" x14ac:dyDescent="0.25">
      <c r="A8" s="12"/>
      <c r="B8" s="12"/>
      <c r="C8" s="12"/>
      <c r="D8" s="13" t="s">
        <v>7</v>
      </c>
      <c r="E8" s="13" t="s">
        <v>8</v>
      </c>
      <c r="F8" s="14" t="s">
        <v>9</v>
      </c>
      <c r="G8" s="13" t="s">
        <v>10</v>
      </c>
      <c r="H8" s="14" t="s">
        <v>9</v>
      </c>
      <c r="I8" s="15" t="s">
        <v>11</v>
      </c>
      <c r="J8" s="16"/>
      <c r="K8" s="17"/>
      <c r="L8" s="18" t="s">
        <v>12</v>
      </c>
      <c r="M8" s="19"/>
      <c r="N8" s="19"/>
      <c r="O8" s="11"/>
      <c r="P8" s="19"/>
      <c r="Q8" s="11"/>
      <c r="R8" s="15" t="s">
        <v>13</v>
      </c>
      <c r="S8" s="16"/>
      <c r="T8" s="17"/>
      <c r="U8" s="15" t="s">
        <v>14</v>
      </c>
      <c r="V8" s="16"/>
      <c r="W8" s="16"/>
      <c r="X8" s="16"/>
      <c r="Y8" s="16"/>
      <c r="Z8" s="17"/>
    </row>
    <row r="9" spans="1:39" ht="33" customHeight="1" x14ac:dyDescent="0.25">
      <c r="A9" s="12"/>
      <c r="B9" s="12"/>
      <c r="C9" s="12"/>
      <c r="D9" s="20"/>
      <c r="E9" s="20"/>
      <c r="F9" s="20"/>
      <c r="G9" s="20"/>
      <c r="H9" s="20"/>
      <c r="I9" s="21" t="s">
        <v>15</v>
      </c>
      <c r="J9" s="21" t="s">
        <v>16</v>
      </c>
      <c r="K9" s="21" t="s">
        <v>17</v>
      </c>
      <c r="L9" s="21" t="s">
        <v>15</v>
      </c>
      <c r="M9" s="22" t="s">
        <v>18</v>
      </c>
      <c r="N9" s="21" t="s">
        <v>16</v>
      </c>
      <c r="O9" s="22" t="s">
        <v>18</v>
      </c>
      <c r="P9" s="23" t="s">
        <v>17</v>
      </c>
      <c r="Q9" s="22" t="s">
        <v>18</v>
      </c>
      <c r="R9" s="21" t="s">
        <v>15</v>
      </c>
      <c r="S9" s="21" t="s">
        <v>16</v>
      </c>
      <c r="T9" s="21" t="s">
        <v>17</v>
      </c>
      <c r="U9" s="21" t="s">
        <v>15</v>
      </c>
      <c r="V9" s="22" t="s">
        <v>18</v>
      </c>
      <c r="W9" s="21" t="s">
        <v>16</v>
      </c>
      <c r="X9" s="22" t="s">
        <v>18</v>
      </c>
      <c r="Y9" s="21" t="s">
        <v>17</v>
      </c>
      <c r="Z9" s="22" t="s">
        <v>18</v>
      </c>
    </row>
    <row r="10" spans="1:39" s="27" customFormat="1" ht="12" x14ac:dyDescent="0.25">
      <c r="A10" s="24">
        <v>1</v>
      </c>
      <c r="B10" s="25">
        <v>2</v>
      </c>
      <c r="C10" s="24">
        <v>3</v>
      </c>
      <c r="D10" s="25">
        <v>4</v>
      </c>
      <c r="E10" s="24">
        <v>5</v>
      </c>
      <c r="F10" s="25">
        <v>6</v>
      </c>
      <c r="G10" s="24">
        <v>7</v>
      </c>
      <c r="H10" s="25">
        <v>8</v>
      </c>
      <c r="I10" s="24">
        <v>9</v>
      </c>
      <c r="J10" s="25">
        <v>10</v>
      </c>
      <c r="K10" s="24">
        <v>11</v>
      </c>
      <c r="L10" s="25">
        <v>12</v>
      </c>
      <c r="M10" s="24">
        <v>13</v>
      </c>
      <c r="N10" s="25">
        <v>14</v>
      </c>
      <c r="O10" s="24">
        <v>15</v>
      </c>
      <c r="P10" s="26">
        <v>16</v>
      </c>
      <c r="Q10" s="24">
        <v>17</v>
      </c>
      <c r="R10" s="25">
        <v>18</v>
      </c>
      <c r="S10" s="24">
        <v>19</v>
      </c>
      <c r="T10" s="25">
        <v>20</v>
      </c>
      <c r="U10" s="24">
        <v>21</v>
      </c>
      <c r="V10" s="25">
        <v>22</v>
      </c>
      <c r="W10" s="24">
        <v>23</v>
      </c>
      <c r="X10" s="25">
        <v>24</v>
      </c>
      <c r="Y10" s="24">
        <v>25</v>
      </c>
      <c r="Z10" s="25">
        <v>26</v>
      </c>
    </row>
    <row r="11" spans="1:39" x14ac:dyDescent="0.25">
      <c r="A11" s="28">
        <v>1</v>
      </c>
      <c r="B11" s="29" t="str">
        <f>'[1]9'!B9</f>
        <v>Tanah Grogot</v>
      </c>
      <c r="C11" s="29" t="str">
        <f>'[1]9'!C9</f>
        <v>Tanah Grogot</v>
      </c>
      <c r="D11" s="30">
        <v>23</v>
      </c>
      <c r="E11" s="31">
        <v>0</v>
      </c>
      <c r="F11" s="32">
        <f>E11/D11*100</f>
        <v>0</v>
      </c>
      <c r="G11" s="31">
        <v>0</v>
      </c>
      <c r="H11" s="32">
        <f>G11/D11*100</f>
        <v>0</v>
      </c>
      <c r="I11" s="33"/>
      <c r="J11" s="33"/>
      <c r="K11" s="30">
        <v>0</v>
      </c>
      <c r="L11" s="33"/>
      <c r="M11" s="34" t="e">
        <f>L11/I11*100</f>
        <v>#DIV/0!</v>
      </c>
      <c r="N11" s="33"/>
      <c r="O11" s="34" t="e">
        <f>N11/J11*100</f>
        <v>#DIV/0!</v>
      </c>
      <c r="P11" s="30">
        <v>0</v>
      </c>
      <c r="Q11" s="35" t="e">
        <f>P11/K11*100</f>
        <v>#DIV/0!</v>
      </c>
      <c r="R11" s="33"/>
      <c r="S11" s="33"/>
      <c r="T11" s="31">
        <v>0</v>
      </c>
      <c r="U11" s="33"/>
      <c r="V11" s="34" t="e">
        <f>U11/R11*100</f>
        <v>#DIV/0!</v>
      </c>
      <c r="W11" s="33"/>
      <c r="X11" s="34" t="e">
        <f>W11/S11*100</f>
        <v>#DIV/0!</v>
      </c>
      <c r="Y11" s="31">
        <f>SUM(U11,W11)</f>
        <v>0</v>
      </c>
      <c r="Z11" s="35" t="e">
        <f>Y11/T11*100</f>
        <v>#DIV/0!</v>
      </c>
    </row>
    <row r="12" spans="1:39" x14ac:dyDescent="0.25">
      <c r="A12" s="28">
        <v>2</v>
      </c>
      <c r="B12" s="29">
        <f>'[1]9'!B10</f>
        <v>0</v>
      </c>
      <c r="C12" s="29" t="str">
        <f>'[1]9'!C10</f>
        <v>Senaken</v>
      </c>
      <c r="D12" s="30">
        <v>11</v>
      </c>
      <c r="E12" s="31">
        <v>0</v>
      </c>
      <c r="F12" s="32">
        <f t="shared" ref="F12:F29" si="0">E12/D12*100</f>
        <v>0</v>
      </c>
      <c r="G12" s="31">
        <v>7</v>
      </c>
      <c r="H12" s="32">
        <f t="shared" ref="H12:H29" si="1">G12/D12*100</f>
        <v>63.636363636363633</v>
      </c>
      <c r="I12" s="33"/>
      <c r="J12" s="33"/>
      <c r="K12" s="30">
        <v>0</v>
      </c>
      <c r="L12" s="33"/>
      <c r="M12" s="34" t="e">
        <f t="shared" ref="M12:M29" si="2">L12/I12*100</f>
        <v>#DIV/0!</v>
      </c>
      <c r="N12" s="33"/>
      <c r="O12" s="34" t="e">
        <f t="shared" ref="O12:O29" si="3">N12/J12*100</f>
        <v>#DIV/0!</v>
      </c>
      <c r="P12" s="30">
        <v>0</v>
      </c>
      <c r="Q12" s="35" t="e">
        <f t="shared" ref="Q12:Q29" si="4">P12/K12*100</f>
        <v>#DIV/0!</v>
      </c>
      <c r="R12" s="33"/>
      <c r="S12" s="33"/>
      <c r="T12" s="31">
        <v>0</v>
      </c>
      <c r="U12" s="33"/>
      <c r="V12" s="34" t="e">
        <f t="shared" ref="V12:V29" si="5">U12/R12*100</f>
        <v>#DIV/0!</v>
      </c>
      <c r="W12" s="33"/>
      <c r="X12" s="34" t="e">
        <f t="shared" ref="X12:X29" si="6">W12/S12*100</f>
        <v>#DIV/0!</v>
      </c>
      <c r="Y12" s="31">
        <f t="shared" ref="Y12:Y29" si="7">SUM(U12,W12)</f>
        <v>0</v>
      </c>
      <c r="Z12" s="35" t="e">
        <f t="shared" ref="Z12:Z29" si="8">Y12/T12*100</f>
        <v>#DIV/0!</v>
      </c>
    </row>
    <row r="13" spans="1:39" x14ac:dyDescent="0.25">
      <c r="A13" s="28">
        <v>3</v>
      </c>
      <c r="B13" s="29">
        <f>'[1]9'!B11</f>
        <v>0</v>
      </c>
      <c r="C13" s="29" t="str">
        <f>'[1]9'!C11</f>
        <v>Padang Pengrapat</v>
      </c>
      <c r="D13" s="30">
        <v>5</v>
      </c>
      <c r="E13" s="31">
        <v>0</v>
      </c>
      <c r="F13" s="32">
        <f t="shared" si="0"/>
        <v>0</v>
      </c>
      <c r="G13" s="31">
        <v>5</v>
      </c>
      <c r="H13" s="32">
        <f t="shared" si="1"/>
        <v>100</v>
      </c>
      <c r="I13" s="33"/>
      <c r="J13" s="33"/>
      <c r="K13" s="30">
        <v>253</v>
      </c>
      <c r="L13" s="33"/>
      <c r="M13" s="34" t="e">
        <f t="shared" si="2"/>
        <v>#DIV/0!</v>
      </c>
      <c r="N13" s="33"/>
      <c r="O13" s="34" t="e">
        <f t="shared" si="3"/>
        <v>#DIV/0!</v>
      </c>
      <c r="P13" s="30">
        <v>253</v>
      </c>
      <c r="Q13" s="35">
        <f t="shared" si="4"/>
        <v>100</v>
      </c>
      <c r="R13" s="33"/>
      <c r="S13" s="33"/>
      <c r="T13" s="31">
        <v>253</v>
      </c>
      <c r="U13" s="33"/>
      <c r="V13" s="34" t="e">
        <f t="shared" si="5"/>
        <v>#DIV/0!</v>
      </c>
      <c r="W13" s="33"/>
      <c r="X13" s="34" t="e">
        <f t="shared" si="6"/>
        <v>#DIV/0!</v>
      </c>
      <c r="Y13" s="31">
        <f t="shared" si="7"/>
        <v>0</v>
      </c>
      <c r="Z13" s="35">
        <f t="shared" si="8"/>
        <v>0</v>
      </c>
    </row>
    <row r="14" spans="1:39" x14ac:dyDescent="0.25">
      <c r="A14" s="28">
        <v>4</v>
      </c>
      <c r="B14" s="29" t="str">
        <f>'[1]9'!B12</f>
        <v>Kuaro</v>
      </c>
      <c r="C14" s="29" t="str">
        <f>'[1]9'!C12</f>
        <v>Kuaro</v>
      </c>
      <c r="D14" s="30">
        <v>11</v>
      </c>
      <c r="E14" s="31">
        <v>0</v>
      </c>
      <c r="F14" s="32">
        <f t="shared" si="0"/>
        <v>0</v>
      </c>
      <c r="G14" s="31">
        <v>0</v>
      </c>
      <c r="H14" s="32">
        <f t="shared" si="1"/>
        <v>0</v>
      </c>
      <c r="I14" s="33"/>
      <c r="J14" s="33"/>
      <c r="K14" s="30">
        <v>0</v>
      </c>
      <c r="L14" s="33"/>
      <c r="M14" s="34" t="e">
        <f t="shared" si="2"/>
        <v>#DIV/0!</v>
      </c>
      <c r="N14" s="33"/>
      <c r="O14" s="34" t="e">
        <f t="shared" si="3"/>
        <v>#DIV/0!</v>
      </c>
      <c r="P14" s="30">
        <v>0</v>
      </c>
      <c r="Q14" s="35" t="e">
        <f t="shared" si="4"/>
        <v>#DIV/0!</v>
      </c>
      <c r="R14" s="33"/>
      <c r="S14" s="33"/>
      <c r="T14" s="31">
        <v>0</v>
      </c>
      <c r="U14" s="33"/>
      <c r="V14" s="34" t="e">
        <f t="shared" si="5"/>
        <v>#DIV/0!</v>
      </c>
      <c r="W14" s="33"/>
      <c r="X14" s="34" t="e">
        <f t="shared" si="6"/>
        <v>#DIV/0!</v>
      </c>
      <c r="Y14" s="31">
        <f t="shared" si="7"/>
        <v>0</v>
      </c>
      <c r="Z14" s="35" t="e">
        <f t="shared" si="8"/>
        <v>#DIV/0!</v>
      </c>
    </row>
    <row r="15" spans="1:39" x14ac:dyDescent="0.25">
      <c r="A15" s="28">
        <v>5</v>
      </c>
      <c r="B15" s="29">
        <f>'[1]9'!B13</f>
        <v>0</v>
      </c>
      <c r="C15" s="29" t="str">
        <f>'[1]9'!C13</f>
        <v>Lolo</v>
      </c>
      <c r="D15" s="30">
        <v>8</v>
      </c>
      <c r="E15" s="31">
        <v>0</v>
      </c>
      <c r="F15" s="32">
        <f t="shared" si="0"/>
        <v>0</v>
      </c>
      <c r="G15" s="31">
        <v>0</v>
      </c>
      <c r="H15" s="32">
        <f t="shared" si="1"/>
        <v>0</v>
      </c>
      <c r="I15" s="33"/>
      <c r="J15" s="33"/>
      <c r="K15" s="30">
        <v>0</v>
      </c>
      <c r="L15" s="33"/>
      <c r="M15" s="34" t="e">
        <f t="shared" si="2"/>
        <v>#DIV/0!</v>
      </c>
      <c r="N15" s="33"/>
      <c r="O15" s="34" t="e">
        <f t="shared" si="3"/>
        <v>#DIV/0!</v>
      </c>
      <c r="P15" s="30">
        <v>0</v>
      </c>
      <c r="Q15" s="35" t="e">
        <f t="shared" si="4"/>
        <v>#DIV/0!</v>
      </c>
      <c r="R15" s="33"/>
      <c r="S15" s="33"/>
      <c r="T15" s="31">
        <v>0</v>
      </c>
      <c r="U15" s="33"/>
      <c r="V15" s="34" t="e">
        <f t="shared" si="5"/>
        <v>#DIV/0!</v>
      </c>
      <c r="W15" s="33"/>
      <c r="X15" s="34" t="e">
        <f t="shared" si="6"/>
        <v>#DIV/0!</v>
      </c>
      <c r="Y15" s="31">
        <f t="shared" si="7"/>
        <v>0</v>
      </c>
      <c r="Z15" s="35" t="e">
        <f t="shared" si="8"/>
        <v>#DIV/0!</v>
      </c>
    </row>
    <row r="16" spans="1:39" x14ac:dyDescent="0.25">
      <c r="A16" s="28">
        <v>6</v>
      </c>
      <c r="B16" s="29" t="str">
        <f>'[1]9'!B14</f>
        <v>Long Ikis</v>
      </c>
      <c r="C16" s="29" t="str">
        <f>'[1]9'!C14</f>
        <v>Long Ikis</v>
      </c>
      <c r="D16" s="30">
        <v>12</v>
      </c>
      <c r="E16" s="31">
        <v>0</v>
      </c>
      <c r="F16" s="32">
        <f t="shared" si="0"/>
        <v>0</v>
      </c>
      <c r="G16" s="31">
        <v>10</v>
      </c>
      <c r="H16" s="32">
        <f t="shared" si="1"/>
        <v>83.333333333333343</v>
      </c>
      <c r="I16" s="33"/>
      <c r="J16" s="33"/>
      <c r="K16" s="30">
        <v>796</v>
      </c>
      <c r="L16" s="33"/>
      <c r="M16" s="34" t="e">
        <f t="shared" si="2"/>
        <v>#DIV/0!</v>
      </c>
      <c r="N16" s="33"/>
      <c r="O16" s="34" t="e">
        <f t="shared" si="3"/>
        <v>#DIV/0!</v>
      </c>
      <c r="P16" s="30">
        <v>796</v>
      </c>
      <c r="Q16" s="35">
        <f t="shared" si="4"/>
        <v>100</v>
      </c>
      <c r="R16" s="33"/>
      <c r="S16" s="33"/>
      <c r="T16" s="31">
        <v>105</v>
      </c>
      <c r="U16" s="33"/>
      <c r="V16" s="34" t="e">
        <f t="shared" si="5"/>
        <v>#DIV/0!</v>
      </c>
      <c r="W16" s="33"/>
      <c r="X16" s="34" t="e">
        <f t="shared" si="6"/>
        <v>#DIV/0!</v>
      </c>
      <c r="Y16" s="31">
        <v>71</v>
      </c>
      <c r="Z16" s="35">
        <f t="shared" si="8"/>
        <v>67.61904761904762</v>
      </c>
    </row>
    <row r="17" spans="1:26" x14ac:dyDescent="0.25">
      <c r="A17" s="28">
        <v>7</v>
      </c>
      <c r="B17" s="29">
        <f>'[1]9'!B15</f>
        <v>0</v>
      </c>
      <c r="C17" s="29" t="str">
        <f>'[1]9'!C15</f>
        <v>Kayungo</v>
      </c>
      <c r="D17" s="30">
        <v>13</v>
      </c>
      <c r="E17" s="31">
        <v>10</v>
      </c>
      <c r="F17" s="32">
        <f t="shared" si="0"/>
        <v>76.923076923076934</v>
      </c>
      <c r="G17" s="31">
        <v>13</v>
      </c>
      <c r="H17" s="32">
        <f t="shared" si="1"/>
        <v>100</v>
      </c>
      <c r="I17" s="33"/>
      <c r="J17" s="33"/>
      <c r="K17" s="30">
        <v>0</v>
      </c>
      <c r="L17" s="33"/>
      <c r="M17" s="34" t="e">
        <f t="shared" si="2"/>
        <v>#DIV/0!</v>
      </c>
      <c r="N17" s="33"/>
      <c r="O17" s="34" t="e">
        <f t="shared" si="3"/>
        <v>#DIV/0!</v>
      </c>
      <c r="P17" s="30">
        <v>0</v>
      </c>
      <c r="Q17" s="35" t="e">
        <f t="shared" si="4"/>
        <v>#DIV/0!</v>
      </c>
      <c r="R17" s="33"/>
      <c r="S17" s="33"/>
      <c r="T17" s="31">
        <v>0</v>
      </c>
      <c r="U17" s="33"/>
      <c r="V17" s="34" t="e">
        <f t="shared" si="5"/>
        <v>#DIV/0!</v>
      </c>
      <c r="W17" s="33"/>
      <c r="X17" s="34" t="e">
        <f t="shared" si="6"/>
        <v>#DIV/0!</v>
      </c>
      <c r="Y17" s="31">
        <f t="shared" si="7"/>
        <v>0</v>
      </c>
      <c r="Z17" s="35" t="e">
        <f t="shared" si="8"/>
        <v>#DIV/0!</v>
      </c>
    </row>
    <row r="18" spans="1:26" x14ac:dyDescent="0.25">
      <c r="A18" s="28">
        <v>8</v>
      </c>
      <c r="B18" s="29">
        <f>'[1]9'!B16</f>
        <v>0</v>
      </c>
      <c r="C18" s="29" t="str">
        <f>'[1]9'!C16</f>
        <v>Krayan</v>
      </c>
      <c r="D18" s="30">
        <v>6</v>
      </c>
      <c r="E18" s="31">
        <v>0</v>
      </c>
      <c r="F18" s="32">
        <f t="shared" si="0"/>
        <v>0</v>
      </c>
      <c r="G18" s="31">
        <v>6</v>
      </c>
      <c r="H18" s="32">
        <f t="shared" si="1"/>
        <v>100</v>
      </c>
      <c r="I18" s="33"/>
      <c r="J18" s="33"/>
      <c r="K18" s="30">
        <v>0</v>
      </c>
      <c r="L18" s="33"/>
      <c r="M18" s="34" t="e">
        <f t="shared" si="2"/>
        <v>#DIV/0!</v>
      </c>
      <c r="N18" s="33"/>
      <c r="O18" s="34" t="e">
        <f t="shared" si="3"/>
        <v>#DIV/0!</v>
      </c>
      <c r="P18" s="30">
        <v>0</v>
      </c>
      <c r="Q18" s="35" t="e">
        <f t="shared" si="4"/>
        <v>#DIV/0!</v>
      </c>
      <c r="R18" s="33"/>
      <c r="S18" s="33"/>
      <c r="T18" s="31">
        <v>0</v>
      </c>
      <c r="U18" s="33"/>
      <c r="V18" s="34" t="e">
        <f t="shared" si="5"/>
        <v>#DIV/0!</v>
      </c>
      <c r="W18" s="33"/>
      <c r="X18" s="34" t="e">
        <f t="shared" si="6"/>
        <v>#DIV/0!</v>
      </c>
      <c r="Y18" s="31">
        <f t="shared" si="7"/>
        <v>0</v>
      </c>
      <c r="Z18" s="35" t="e">
        <f t="shared" si="8"/>
        <v>#DIV/0!</v>
      </c>
    </row>
    <row r="19" spans="1:26" x14ac:dyDescent="0.25">
      <c r="A19" s="28">
        <v>9</v>
      </c>
      <c r="B19" s="29" t="str">
        <f>'[1]9'!B17</f>
        <v>Long kali</v>
      </c>
      <c r="C19" s="29" t="str">
        <f>'[1]9'!C17</f>
        <v>Longkali</v>
      </c>
      <c r="D19" s="30">
        <v>7</v>
      </c>
      <c r="E19" s="31">
        <v>0</v>
      </c>
      <c r="F19" s="32">
        <f t="shared" si="0"/>
        <v>0</v>
      </c>
      <c r="G19" s="31">
        <v>0</v>
      </c>
      <c r="H19" s="32">
        <f t="shared" si="1"/>
        <v>0</v>
      </c>
      <c r="I19" s="33"/>
      <c r="J19" s="33"/>
      <c r="K19" s="30">
        <v>0</v>
      </c>
      <c r="L19" s="33"/>
      <c r="M19" s="34" t="e">
        <f t="shared" si="2"/>
        <v>#DIV/0!</v>
      </c>
      <c r="N19" s="33"/>
      <c r="O19" s="34" t="e">
        <f t="shared" si="3"/>
        <v>#DIV/0!</v>
      </c>
      <c r="P19" s="30">
        <v>0</v>
      </c>
      <c r="Q19" s="35" t="e">
        <f t="shared" si="4"/>
        <v>#DIV/0!</v>
      </c>
      <c r="R19" s="33"/>
      <c r="S19" s="33"/>
      <c r="T19" s="31">
        <v>0</v>
      </c>
      <c r="U19" s="33"/>
      <c r="V19" s="34" t="e">
        <f t="shared" si="5"/>
        <v>#DIV/0!</v>
      </c>
      <c r="W19" s="33"/>
      <c r="X19" s="34" t="e">
        <f t="shared" si="6"/>
        <v>#DIV/0!</v>
      </c>
      <c r="Y19" s="31">
        <f t="shared" si="7"/>
        <v>0</v>
      </c>
      <c r="Z19" s="35" t="e">
        <f t="shared" si="8"/>
        <v>#DIV/0!</v>
      </c>
    </row>
    <row r="20" spans="1:26" x14ac:dyDescent="0.25">
      <c r="A20" s="28">
        <v>10</v>
      </c>
      <c r="B20" s="29">
        <f>'[1]9'!B18</f>
        <v>0</v>
      </c>
      <c r="C20" s="29" t="str">
        <f>'[1]9'!C18</f>
        <v>Mendik</v>
      </c>
      <c r="D20" s="30">
        <v>22</v>
      </c>
      <c r="E20" s="31">
        <v>0</v>
      </c>
      <c r="F20" s="32">
        <f t="shared" si="0"/>
        <v>0</v>
      </c>
      <c r="G20" s="31">
        <v>0</v>
      </c>
      <c r="H20" s="32">
        <f t="shared" si="1"/>
        <v>0</v>
      </c>
      <c r="I20" s="33"/>
      <c r="J20" s="33"/>
      <c r="K20" s="30">
        <v>0</v>
      </c>
      <c r="L20" s="33"/>
      <c r="M20" s="34" t="e">
        <f t="shared" si="2"/>
        <v>#DIV/0!</v>
      </c>
      <c r="N20" s="33"/>
      <c r="O20" s="34" t="e">
        <f t="shared" si="3"/>
        <v>#DIV/0!</v>
      </c>
      <c r="P20" s="30">
        <v>0</v>
      </c>
      <c r="Q20" s="35" t="e">
        <f t="shared" si="4"/>
        <v>#DIV/0!</v>
      </c>
      <c r="R20" s="33"/>
      <c r="S20" s="33"/>
      <c r="T20" s="31">
        <v>0</v>
      </c>
      <c r="U20" s="33"/>
      <c r="V20" s="34" t="e">
        <f t="shared" si="5"/>
        <v>#DIV/0!</v>
      </c>
      <c r="W20" s="33"/>
      <c r="X20" s="34" t="e">
        <f t="shared" si="6"/>
        <v>#DIV/0!</v>
      </c>
      <c r="Y20" s="31">
        <f t="shared" si="7"/>
        <v>0</v>
      </c>
      <c r="Z20" s="35" t="e">
        <f t="shared" si="8"/>
        <v>#DIV/0!</v>
      </c>
    </row>
    <row r="21" spans="1:26" x14ac:dyDescent="0.25">
      <c r="A21" s="28">
        <v>11</v>
      </c>
      <c r="B21" s="29">
        <f>'[1]9'!B19</f>
        <v>0</v>
      </c>
      <c r="C21" s="29" t="str">
        <f>'[1]9'!C19</f>
        <v>Sebakung Taka</v>
      </c>
      <c r="D21" s="30">
        <v>10</v>
      </c>
      <c r="E21" s="31">
        <v>0</v>
      </c>
      <c r="F21" s="32">
        <f t="shared" si="0"/>
        <v>0</v>
      </c>
      <c r="G21" s="31">
        <v>10</v>
      </c>
      <c r="H21" s="32">
        <f t="shared" si="1"/>
        <v>100</v>
      </c>
      <c r="I21" s="33"/>
      <c r="J21" s="33"/>
      <c r="K21" s="30">
        <v>85</v>
      </c>
      <c r="L21" s="33"/>
      <c r="M21" s="34" t="e">
        <f t="shared" si="2"/>
        <v>#DIV/0!</v>
      </c>
      <c r="N21" s="33"/>
      <c r="O21" s="34" t="e">
        <f t="shared" si="3"/>
        <v>#DIV/0!</v>
      </c>
      <c r="P21" s="30">
        <v>85</v>
      </c>
      <c r="Q21" s="35">
        <f t="shared" si="4"/>
        <v>100</v>
      </c>
      <c r="R21" s="33"/>
      <c r="S21" s="33"/>
      <c r="T21" s="31">
        <v>72</v>
      </c>
      <c r="U21" s="33"/>
      <c r="V21" s="34" t="e">
        <f t="shared" si="5"/>
        <v>#DIV/0!</v>
      </c>
      <c r="W21" s="33"/>
      <c r="X21" s="34" t="e">
        <f t="shared" si="6"/>
        <v>#DIV/0!</v>
      </c>
      <c r="Y21" s="31">
        <v>4</v>
      </c>
      <c r="Z21" s="35">
        <f t="shared" si="8"/>
        <v>5.5555555555555554</v>
      </c>
    </row>
    <row r="22" spans="1:26" x14ac:dyDescent="0.25">
      <c r="A22" s="28">
        <v>12</v>
      </c>
      <c r="B22" s="29" t="str">
        <f>'[1]9'!B20</f>
        <v>Pasir Belengkong</v>
      </c>
      <c r="C22" s="29" t="str">
        <f>'[1]9'!C20</f>
        <v>P.Belengkong</v>
      </c>
      <c r="D22" s="30">
        <v>16</v>
      </c>
      <c r="E22" s="31">
        <v>6</v>
      </c>
      <c r="F22" s="32">
        <f t="shared" si="0"/>
        <v>37.5</v>
      </c>
      <c r="G22" s="31">
        <v>14</v>
      </c>
      <c r="H22" s="32">
        <f t="shared" si="1"/>
        <v>87.5</v>
      </c>
      <c r="I22" s="33"/>
      <c r="J22" s="33"/>
      <c r="K22" s="30">
        <v>118</v>
      </c>
      <c r="L22" s="33"/>
      <c r="M22" s="34" t="e">
        <f t="shared" si="2"/>
        <v>#DIV/0!</v>
      </c>
      <c r="N22" s="33"/>
      <c r="O22" s="34" t="e">
        <f t="shared" si="3"/>
        <v>#DIV/0!</v>
      </c>
      <c r="P22" s="30">
        <v>118</v>
      </c>
      <c r="Q22" s="35">
        <f t="shared" si="4"/>
        <v>100</v>
      </c>
      <c r="R22" s="33"/>
      <c r="S22" s="33"/>
      <c r="T22" s="31">
        <v>2</v>
      </c>
      <c r="U22" s="33"/>
      <c r="V22" s="34" t="e">
        <f t="shared" si="5"/>
        <v>#DIV/0!</v>
      </c>
      <c r="W22" s="33"/>
      <c r="X22" s="34" t="e">
        <f t="shared" si="6"/>
        <v>#DIV/0!</v>
      </c>
      <c r="Y22" s="31">
        <f t="shared" si="7"/>
        <v>0</v>
      </c>
      <c r="Z22" s="35">
        <f t="shared" si="8"/>
        <v>0</v>
      </c>
    </row>
    <row r="23" spans="1:26" x14ac:dyDescent="0.25">
      <c r="A23" s="28">
        <v>13</v>
      </c>
      <c r="B23" s="29">
        <f>'[1]9'!B21</f>
        <v>0</v>
      </c>
      <c r="C23" s="29" t="str">
        <f>'[1]9'!C21</f>
        <v>Suatang Baru</v>
      </c>
      <c r="D23" s="30">
        <v>19</v>
      </c>
      <c r="E23" s="31">
        <v>0</v>
      </c>
      <c r="F23" s="32">
        <f t="shared" si="0"/>
        <v>0</v>
      </c>
      <c r="G23" s="31">
        <v>15</v>
      </c>
      <c r="H23" s="32">
        <f t="shared" si="1"/>
        <v>78.94736842105263</v>
      </c>
      <c r="I23" s="33"/>
      <c r="J23" s="33"/>
      <c r="K23" s="30">
        <v>0</v>
      </c>
      <c r="L23" s="33"/>
      <c r="M23" s="34" t="e">
        <f t="shared" si="2"/>
        <v>#DIV/0!</v>
      </c>
      <c r="N23" s="33"/>
      <c r="O23" s="34" t="e">
        <f t="shared" si="3"/>
        <v>#DIV/0!</v>
      </c>
      <c r="P23" s="30">
        <v>0</v>
      </c>
      <c r="Q23" s="35" t="e">
        <f t="shared" si="4"/>
        <v>#DIV/0!</v>
      </c>
      <c r="R23" s="33"/>
      <c r="S23" s="33"/>
      <c r="T23" s="31">
        <v>0</v>
      </c>
      <c r="U23" s="33"/>
      <c r="V23" s="34" t="e">
        <f t="shared" si="5"/>
        <v>#DIV/0!</v>
      </c>
      <c r="W23" s="33"/>
      <c r="X23" s="34" t="e">
        <f t="shared" si="6"/>
        <v>#DIV/0!</v>
      </c>
      <c r="Y23" s="31">
        <f t="shared" si="7"/>
        <v>0</v>
      </c>
      <c r="Z23" s="35" t="e">
        <f t="shared" si="8"/>
        <v>#DIV/0!</v>
      </c>
    </row>
    <row r="24" spans="1:26" x14ac:dyDescent="0.25">
      <c r="A24" s="28">
        <v>14</v>
      </c>
      <c r="B24" s="29">
        <f>'[1]9'!B22</f>
        <v>0</v>
      </c>
      <c r="C24" s="29" t="str">
        <f>'[1]9'!C22</f>
        <v>Suliliran baru</v>
      </c>
      <c r="D24" s="30">
        <v>10</v>
      </c>
      <c r="E24" s="31">
        <v>0</v>
      </c>
      <c r="F24" s="32">
        <f t="shared" si="0"/>
        <v>0</v>
      </c>
      <c r="G24" s="31">
        <v>10</v>
      </c>
      <c r="H24" s="32">
        <f t="shared" si="1"/>
        <v>100</v>
      </c>
      <c r="I24" s="33"/>
      <c r="J24" s="33"/>
      <c r="K24" s="30">
        <v>562</v>
      </c>
      <c r="L24" s="33"/>
      <c r="M24" s="34" t="e">
        <f t="shared" si="2"/>
        <v>#DIV/0!</v>
      </c>
      <c r="N24" s="33"/>
      <c r="O24" s="34" t="e">
        <f t="shared" si="3"/>
        <v>#DIV/0!</v>
      </c>
      <c r="P24" s="30">
        <v>562</v>
      </c>
      <c r="Q24" s="35">
        <f t="shared" si="4"/>
        <v>100</v>
      </c>
      <c r="R24" s="33"/>
      <c r="S24" s="33"/>
      <c r="T24" s="31">
        <v>86</v>
      </c>
      <c r="U24" s="33"/>
      <c r="V24" s="34" t="e">
        <f t="shared" si="5"/>
        <v>#DIV/0!</v>
      </c>
      <c r="W24" s="33"/>
      <c r="X24" s="34" t="e">
        <f t="shared" si="6"/>
        <v>#DIV/0!</v>
      </c>
      <c r="Y24" s="31">
        <f t="shared" si="7"/>
        <v>0</v>
      </c>
      <c r="Z24" s="35">
        <f t="shared" si="8"/>
        <v>0</v>
      </c>
    </row>
    <row r="25" spans="1:26" x14ac:dyDescent="0.25">
      <c r="A25" s="28">
        <v>15</v>
      </c>
      <c r="B25" s="29" t="str">
        <f>'[1]9'!B23</f>
        <v xml:space="preserve">Kerang </v>
      </c>
      <c r="C25" s="29" t="str">
        <f>'[1]9'!C23</f>
        <v>Kerang</v>
      </c>
      <c r="D25" s="30">
        <v>28</v>
      </c>
      <c r="E25" s="31">
        <v>0</v>
      </c>
      <c r="F25" s="32">
        <f t="shared" si="0"/>
        <v>0</v>
      </c>
      <c r="G25" s="31">
        <v>18</v>
      </c>
      <c r="H25" s="32">
        <f t="shared" si="1"/>
        <v>64.285714285714292</v>
      </c>
      <c r="I25" s="33"/>
      <c r="J25" s="33"/>
      <c r="K25" s="30">
        <v>0</v>
      </c>
      <c r="L25" s="33"/>
      <c r="M25" s="34" t="e">
        <f t="shared" si="2"/>
        <v>#DIV/0!</v>
      </c>
      <c r="N25" s="33"/>
      <c r="O25" s="34" t="e">
        <f t="shared" si="3"/>
        <v>#DIV/0!</v>
      </c>
      <c r="P25" s="30">
        <v>0</v>
      </c>
      <c r="Q25" s="35" t="e">
        <f t="shared" si="4"/>
        <v>#DIV/0!</v>
      </c>
      <c r="R25" s="33"/>
      <c r="S25" s="33"/>
      <c r="T25" s="31">
        <v>0</v>
      </c>
      <c r="U25" s="33"/>
      <c r="V25" s="34" t="e">
        <f t="shared" si="5"/>
        <v>#DIV/0!</v>
      </c>
      <c r="W25" s="33"/>
      <c r="X25" s="34" t="e">
        <f t="shared" si="6"/>
        <v>#DIV/0!</v>
      </c>
      <c r="Y25" s="31">
        <f t="shared" si="7"/>
        <v>0</v>
      </c>
      <c r="Z25" s="35" t="e">
        <f t="shared" si="8"/>
        <v>#DIV/0!</v>
      </c>
    </row>
    <row r="26" spans="1:26" x14ac:dyDescent="0.25">
      <c r="A26" s="28">
        <v>16</v>
      </c>
      <c r="B26" s="29" t="str">
        <f>'[1]9'!B24</f>
        <v>Tanjung Aru</v>
      </c>
      <c r="C26" s="29" t="str">
        <f>'[1]9'!C24</f>
        <v>Tanjung Aru</v>
      </c>
      <c r="D26" s="30">
        <v>6</v>
      </c>
      <c r="E26" s="31">
        <v>0</v>
      </c>
      <c r="F26" s="32">
        <f t="shared" si="0"/>
        <v>0</v>
      </c>
      <c r="G26" s="31">
        <v>0</v>
      </c>
      <c r="H26" s="32">
        <f t="shared" si="1"/>
        <v>0</v>
      </c>
      <c r="I26" s="33"/>
      <c r="J26" s="33"/>
      <c r="K26" s="30">
        <v>0</v>
      </c>
      <c r="L26" s="33"/>
      <c r="M26" s="34" t="e">
        <f t="shared" si="2"/>
        <v>#DIV/0!</v>
      </c>
      <c r="N26" s="33"/>
      <c r="O26" s="34" t="e">
        <f t="shared" si="3"/>
        <v>#DIV/0!</v>
      </c>
      <c r="P26" s="30">
        <v>0</v>
      </c>
      <c r="Q26" s="35" t="e">
        <f t="shared" si="4"/>
        <v>#DIV/0!</v>
      </c>
      <c r="R26" s="33"/>
      <c r="S26" s="33"/>
      <c r="T26" s="31">
        <v>0</v>
      </c>
      <c r="U26" s="33"/>
      <c r="V26" s="34" t="e">
        <f t="shared" si="5"/>
        <v>#DIV/0!</v>
      </c>
      <c r="W26" s="33"/>
      <c r="X26" s="34" t="e">
        <f t="shared" si="6"/>
        <v>#DIV/0!</v>
      </c>
      <c r="Y26" s="31">
        <f t="shared" si="7"/>
        <v>0</v>
      </c>
      <c r="Z26" s="35" t="e">
        <f t="shared" si="8"/>
        <v>#DIV/0!</v>
      </c>
    </row>
    <row r="27" spans="1:26" x14ac:dyDescent="0.25">
      <c r="A27" s="28">
        <v>17</v>
      </c>
      <c r="B27" s="29" t="str">
        <f>'[1]9'!B25</f>
        <v>Batu Kajang</v>
      </c>
      <c r="C27" s="29" t="str">
        <f>'[1]9'!C25</f>
        <v>Batu Kajang</v>
      </c>
      <c r="D27" s="30">
        <v>14</v>
      </c>
      <c r="E27" s="31">
        <v>0</v>
      </c>
      <c r="F27" s="32">
        <f t="shared" si="0"/>
        <v>0</v>
      </c>
      <c r="G27" s="31">
        <v>0</v>
      </c>
      <c r="H27" s="32">
        <f t="shared" si="1"/>
        <v>0</v>
      </c>
      <c r="I27" s="33"/>
      <c r="J27" s="33"/>
      <c r="K27" s="30">
        <v>0</v>
      </c>
      <c r="L27" s="33"/>
      <c r="M27" s="34" t="e">
        <f t="shared" si="2"/>
        <v>#DIV/0!</v>
      </c>
      <c r="N27" s="33"/>
      <c r="O27" s="34" t="e">
        <f t="shared" si="3"/>
        <v>#DIV/0!</v>
      </c>
      <c r="P27" s="30">
        <v>0</v>
      </c>
      <c r="Q27" s="35" t="e">
        <f t="shared" si="4"/>
        <v>#DIV/0!</v>
      </c>
      <c r="R27" s="33"/>
      <c r="S27" s="33"/>
      <c r="T27" s="31">
        <v>0</v>
      </c>
      <c r="U27" s="33"/>
      <c r="V27" s="34" t="e">
        <f t="shared" si="5"/>
        <v>#DIV/0!</v>
      </c>
      <c r="W27" s="33"/>
      <c r="X27" s="34" t="e">
        <f t="shared" si="6"/>
        <v>#DIV/0!</v>
      </c>
      <c r="Y27" s="31">
        <f t="shared" si="7"/>
        <v>0</v>
      </c>
      <c r="Z27" s="35" t="e">
        <f t="shared" si="8"/>
        <v>#DIV/0!</v>
      </c>
    </row>
    <row r="28" spans="1:26" x14ac:dyDescent="0.25">
      <c r="A28" s="28">
        <v>18</v>
      </c>
      <c r="B28" s="29" t="str">
        <f>'[1]9'!B26</f>
        <v>Muser</v>
      </c>
      <c r="C28" s="29" t="str">
        <f>'[1]9'!C26</f>
        <v>Muser</v>
      </c>
      <c r="D28" s="30">
        <v>9</v>
      </c>
      <c r="E28" s="31">
        <v>0</v>
      </c>
      <c r="F28" s="32">
        <f t="shared" si="0"/>
        <v>0</v>
      </c>
      <c r="G28" s="31">
        <v>0</v>
      </c>
      <c r="H28" s="32">
        <f t="shared" si="1"/>
        <v>0</v>
      </c>
      <c r="I28" s="33"/>
      <c r="J28" s="33"/>
      <c r="K28" s="30">
        <v>0</v>
      </c>
      <c r="L28" s="33"/>
      <c r="M28" s="34" t="e">
        <f t="shared" si="2"/>
        <v>#DIV/0!</v>
      </c>
      <c r="N28" s="33"/>
      <c r="O28" s="34" t="e">
        <f t="shared" si="3"/>
        <v>#DIV/0!</v>
      </c>
      <c r="P28" s="30">
        <v>0</v>
      </c>
      <c r="Q28" s="35" t="e">
        <f t="shared" si="4"/>
        <v>#DIV/0!</v>
      </c>
      <c r="R28" s="33"/>
      <c r="S28" s="33"/>
      <c r="T28" s="31">
        <v>0</v>
      </c>
      <c r="U28" s="33"/>
      <c r="V28" s="34" t="e">
        <f t="shared" si="5"/>
        <v>#DIV/0!</v>
      </c>
      <c r="W28" s="33"/>
      <c r="X28" s="34" t="e">
        <f t="shared" si="6"/>
        <v>#DIV/0!</v>
      </c>
      <c r="Y28" s="31">
        <f t="shared" si="7"/>
        <v>0</v>
      </c>
      <c r="Z28" s="35" t="e">
        <f t="shared" si="8"/>
        <v>#DIV/0!</v>
      </c>
    </row>
    <row r="29" spans="1:26" x14ac:dyDescent="0.25">
      <c r="A29" s="28">
        <v>19</v>
      </c>
      <c r="B29" s="29" t="str">
        <f>'[1]9'!B27</f>
        <v>Muara Komam</v>
      </c>
      <c r="C29" s="29" t="str">
        <f>'[1]9'!C27</f>
        <v>Muara Komam</v>
      </c>
      <c r="D29" s="30">
        <v>7</v>
      </c>
      <c r="E29" s="31">
        <v>7</v>
      </c>
      <c r="F29" s="32">
        <f t="shared" si="0"/>
        <v>100</v>
      </c>
      <c r="G29" s="31">
        <v>7</v>
      </c>
      <c r="H29" s="32">
        <f t="shared" si="1"/>
        <v>100</v>
      </c>
      <c r="I29" s="33"/>
      <c r="J29" s="33"/>
      <c r="K29" s="30">
        <v>0</v>
      </c>
      <c r="L29" s="33"/>
      <c r="M29" s="34" t="e">
        <f t="shared" si="2"/>
        <v>#DIV/0!</v>
      </c>
      <c r="N29" s="33"/>
      <c r="O29" s="34" t="e">
        <f t="shared" si="3"/>
        <v>#DIV/0!</v>
      </c>
      <c r="P29" s="30">
        <v>0</v>
      </c>
      <c r="Q29" s="35" t="e">
        <f t="shared" si="4"/>
        <v>#DIV/0!</v>
      </c>
      <c r="R29" s="33"/>
      <c r="S29" s="33"/>
      <c r="T29" s="31">
        <v>0</v>
      </c>
      <c r="U29" s="33"/>
      <c r="V29" s="34" t="e">
        <f t="shared" si="5"/>
        <v>#DIV/0!</v>
      </c>
      <c r="W29" s="33"/>
      <c r="X29" s="34" t="e">
        <f t="shared" si="6"/>
        <v>#DIV/0!</v>
      </c>
      <c r="Y29" s="31">
        <f t="shared" si="7"/>
        <v>0</v>
      </c>
      <c r="Z29" s="35" t="e">
        <f t="shared" si="8"/>
        <v>#DIV/0!</v>
      </c>
    </row>
    <row r="30" spans="1:26" x14ac:dyDescent="0.25">
      <c r="A30" s="36"/>
      <c r="B30" s="36"/>
      <c r="C30" s="36"/>
      <c r="D30" s="37"/>
      <c r="E30" s="37"/>
      <c r="F30" s="38"/>
      <c r="G30" s="37"/>
      <c r="H30" s="38"/>
      <c r="I30" s="39"/>
      <c r="J30" s="39"/>
      <c r="K30" s="37"/>
      <c r="L30" s="39"/>
      <c r="M30" s="40"/>
      <c r="N30" s="39"/>
      <c r="O30" s="40"/>
      <c r="P30" s="41"/>
      <c r="Q30" s="42"/>
      <c r="R30" s="39"/>
      <c r="S30" s="39"/>
      <c r="T30" s="37"/>
      <c r="U30" s="39"/>
      <c r="V30" s="43"/>
      <c r="W30" s="44"/>
      <c r="X30" s="43"/>
      <c r="Y30" s="45"/>
      <c r="Z30" s="42"/>
    </row>
    <row r="31" spans="1:26" x14ac:dyDescent="0.25">
      <c r="A31" s="46"/>
      <c r="B31" s="46"/>
      <c r="C31" s="46"/>
      <c r="D31" s="47"/>
      <c r="E31" s="47"/>
      <c r="F31" s="48"/>
      <c r="G31" s="47"/>
      <c r="H31" s="48"/>
      <c r="I31" s="49"/>
      <c r="J31" s="49"/>
      <c r="K31" s="47"/>
      <c r="L31" s="49"/>
      <c r="M31" s="50"/>
      <c r="N31" s="49"/>
      <c r="O31" s="50"/>
      <c r="P31" s="51"/>
      <c r="Q31" s="52"/>
      <c r="R31" s="49"/>
      <c r="S31" s="49"/>
      <c r="T31" s="47"/>
      <c r="U31" s="49"/>
      <c r="V31" s="53"/>
      <c r="W31" s="54"/>
      <c r="X31" s="53"/>
      <c r="Y31" s="55"/>
      <c r="Z31" s="52"/>
    </row>
    <row r="32" spans="1:26" ht="20.100000000000001" customHeight="1" thickBot="1" x14ac:dyDescent="0.3">
      <c r="A32" s="56" t="s">
        <v>19</v>
      </c>
      <c r="B32" s="57"/>
      <c r="C32" s="58"/>
      <c r="D32" s="59">
        <f>SUM(D11:D31)</f>
        <v>237</v>
      </c>
      <c r="E32" s="59">
        <f>SUM(E11:E31)</f>
        <v>23</v>
      </c>
      <c r="F32" s="60">
        <f>E32/D32*100</f>
        <v>9.7046413502109701</v>
      </c>
      <c r="G32" s="61">
        <f>SUM(G11:G31)</f>
        <v>115</v>
      </c>
      <c r="H32" s="60">
        <f>G32/D32*100</f>
        <v>48.52320675105485</v>
      </c>
      <c r="I32" s="61">
        <f>SUM(I11:I31)</f>
        <v>0</v>
      </c>
      <c r="J32" s="61">
        <f>SUM(J11:J31)</f>
        <v>0</v>
      </c>
      <c r="K32" s="61">
        <f>SUM(K11:K31)</f>
        <v>1814</v>
      </c>
      <c r="L32" s="61">
        <f>SUM(L11:L31)</f>
        <v>0</v>
      </c>
      <c r="M32" s="62" t="e">
        <f>L32/I32*100</f>
        <v>#DIV/0!</v>
      </c>
      <c r="N32" s="61">
        <f>SUM(N11:N31)</f>
        <v>0</v>
      </c>
      <c r="O32" s="62" t="e">
        <f>N32/J32*100</f>
        <v>#DIV/0!</v>
      </c>
      <c r="P32" s="63">
        <f>SUM(P11:P31)</f>
        <v>1814</v>
      </c>
      <c r="Q32" s="62">
        <f>P32/K32*100</f>
        <v>100</v>
      </c>
      <c r="R32" s="61">
        <f>SUM(R11:R31)</f>
        <v>0</v>
      </c>
      <c r="S32" s="61">
        <f>SUM(S11:S31)</f>
        <v>0</v>
      </c>
      <c r="T32" s="61">
        <f>SUM(T11:T31)</f>
        <v>518</v>
      </c>
      <c r="U32" s="61">
        <f>SUM(U11:U31)</f>
        <v>0</v>
      </c>
      <c r="V32" s="64" t="e">
        <f>U32/R32*100</f>
        <v>#DIV/0!</v>
      </c>
      <c r="W32" s="61">
        <f>SUM(W11:W31)</f>
        <v>0</v>
      </c>
      <c r="X32" s="64" t="e">
        <f>W32/S32*100</f>
        <v>#DIV/0!</v>
      </c>
      <c r="Y32" s="61">
        <f>SUM(Y11:Y31)</f>
        <v>75</v>
      </c>
      <c r="Z32" s="62">
        <f>Y32/T32*100</f>
        <v>14.478764478764477</v>
      </c>
    </row>
    <row r="33" spans="1:37" x14ac:dyDescent="0.25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J33" s="68"/>
      <c r="AK33" s="68"/>
    </row>
    <row r="34" spans="1:37" x14ac:dyDescent="0.25">
      <c r="A34" s="69" t="s">
        <v>20</v>
      </c>
    </row>
  </sheetData>
  <mergeCells count="13">
    <mergeCell ref="L8:Q8"/>
    <mergeCell ref="R8:T8"/>
    <mergeCell ref="U8:Z8"/>
    <mergeCell ref="A7:A9"/>
    <mergeCell ref="B7:B9"/>
    <mergeCell ref="C7:C9"/>
    <mergeCell ref="D7:Z7"/>
    <mergeCell ref="D8:D9"/>
    <mergeCell ref="E8:E9"/>
    <mergeCell ref="F8:F9"/>
    <mergeCell ref="G8:G9"/>
    <mergeCell ref="H8:H9"/>
    <mergeCell ref="I8:K8"/>
  </mergeCells>
  <printOptions horizontalCentered="1"/>
  <pageMargins left="0.72" right="0.76" top="1.1499999999999999" bottom="0.9" header="0" footer="0"/>
  <pageSetup paperSize="9" scale="5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dinkes</dc:creator>
  <cp:lastModifiedBy>dinkes dinkes</cp:lastModifiedBy>
  <dcterms:created xsi:type="dcterms:W3CDTF">2023-07-18T04:28:52Z</dcterms:created>
  <dcterms:modified xsi:type="dcterms:W3CDTF">2023-07-18T04:29:34Z</dcterms:modified>
</cp:coreProperties>
</file>